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015" activeTab="0"/>
  </bookViews>
  <sheets>
    <sheet name="Talkboard 2008" sheetId="1" r:id="rId1"/>
    <sheet name="Talkboard 2007" sheetId="2" r:id="rId2"/>
    <sheet name="Sheet2" sheetId="3" r:id="rId3"/>
    <sheet name="Sheet3" sheetId="4" r:id="rId4"/>
  </sheets>
  <definedNames>
    <definedName name="_xlnm._FilterDatabase" localSheetId="1" hidden="1">'Talkboard 2007'!$B$1:$B$28</definedName>
    <definedName name="_xlnm._FilterDatabase" localSheetId="0" hidden="1">'Talkboard 2008'!$B$1:$B$37</definedName>
  </definedNames>
  <calcPr fullCalcOnLoad="1"/>
</workbook>
</file>

<file path=xl/sharedStrings.xml><?xml version="1.0" encoding="utf-8"?>
<sst xmlns="http://schemas.openxmlformats.org/spreadsheetml/2006/main" count="894" uniqueCount="159">
  <si>
    <t>Topic</t>
  </si>
  <si>
    <t>URL</t>
  </si>
  <si>
    <t>Passed?</t>
  </si>
  <si>
    <t>bhatnasx</t>
  </si>
  <si>
    <t>Cholula</t>
  </si>
  <si>
    <t>gleff</t>
  </si>
  <si>
    <t>Jenbel</t>
  </si>
  <si>
    <t>Dovster</t>
  </si>
  <si>
    <t>ozstamps</t>
  </si>
  <si>
    <t>ScottC</t>
  </si>
  <si>
    <t>Spiff</t>
  </si>
  <si>
    <t>techgirl</t>
  </si>
  <si>
    <t>Virgin America</t>
  </si>
  <si>
    <t>http://www.flyertalk.com/forum/showthread.php?t=763815</t>
  </si>
  <si>
    <t>n</t>
  </si>
  <si>
    <t>y</t>
  </si>
  <si>
    <t>d</t>
  </si>
  <si>
    <t>Change Wyndham to TripRewards</t>
  </si>
  <si>
    <t>http://www.flyertalk.com/forum/showthread.php?t=760799</t>
  </si>
  <si>
    <t>Consolidate GlobalPass into Other N/S America</t>
  </si>
  <si>
    <t>http://www.flyertalk.com/forum/showthread.php?t=760794</t>
  </si>
  <si>
    <t>Create Airlines of India</t>
  </si>
  <si>
    <t>http://www.flyertalk.com/forum/showthread.php?t=757880</t>
  </si>
  <si>
    <t>Change Travel Bidding to Online Booking and Bidding Agencies</t>
  </si>
  <si>
    <t>http://www.flyertalk.com/forum/showthread.php?t=754277</t>
  </si>
  <si>
    <t>FTCares - Russ21Atl AIDS walk</t>
  </si>
  <si>
    <t>http://www.flyertalk.com/forum/showthread.php?t=735126</t>
  </si>
  <si>
    <t>Merge Varig into Other N/S America</t>
  </si>
  <si>
    <t>http://www.flyertalk.com/forum/showthread.php?t=729700</t>
  </si>
  <si>
    <t>Table discussion of SPAM forum</t>
  </si>
  <si>
    <t>http://www.flyertalk.com/forum/showthread.php?t=728011</t>
  </si>
  <si>
    <t>FTCares (TB assumes control of charity assessment)</t>
  </si>
  <si>
    <t>http://www.flyertalk.com/forum/showthread.php?t=725177</t>
  </si>
  <si>
    <t>a</t>
  </si>
  <si>
    <t>Create Emergencies forum</t>
  </si>
  <si>
    <t>http://www.flyertalk.com/forum/showthread.php?t=725172</t>
  </si>
  <si>
    <t>Combine London and UK/Ireland forums</t>
  </si>
  <si>
    <t>http://www.flyertalk.com/forum/showthread.php?t=720897</t>
  </si>
  <si>
    <t>Create Finnair forum</t>
  </si>
  <si>
    <t>http://www.flyertalk.com/forum/showthread.php?t=714371</t>
  </si>
  <si>
    <t>Reorganize Travel:destinations:theworld</t>
  </si>
  <si>
    <t>http://www.flyertalk.com/forum/showthread.php?t=709721</t>
  </si>
  <si>
    <t>Change name of Paris forum to include all France</t>
  </si>
  <si>
    <t>http://www.flyertalk.com/forum/showthread.php?t=705203</t>
  </si>
  <si>
    <t>Create Italy forum</t>
  </si>
  <si>
    <t>http://www.flyertalk.com/forum/showthread.php?t=705196</t>
  </si>
  <si>
    <t>Create Alitalia forum</t>
  </si>
  <si>
    <t>http://www.flyertalk.com/forum/showthread.php?t=705191</t>
  </si>
  <si>
    <t>Modify disability forum description</t>
  </si>
  <si>
    <t>http://www.flyertalk.com/forum/showthread.php?t=696021</t>
  </si>
  <si>
    <t>Include alcoholism and addiction to Disabilities forum</t>
  </si>
  <si>
    <t>http://www.flyertalk.com/forum/showthread.php?t=694207</t>
  </si>
  <si>
    <t>Don't count OMNI posts</t>
  </si>
  <si>
    <t>Include SWISS in LH forum</t>
  </si>
  <si>
    <t>http://www.flyertalk.com/forum/showthread.php?t=680552</t>
  </si>
  <si>
    <t>Restructure Mileage Run forum</t>
  </si>
  <si>
    <t>http://www.flyertalk.com/forum/showthread.php?t=666986</t>
  </si>
  <si>
    <t>Public posting of TB Motions</t>
  </si>
  <si>
    <t>http://www.flyertalk.com/forum/showthread.php?t=659893</t>
  </si>
  <si>
    <t>Create Germany forum</t>
  </si>
  <si>
    <t>http://www.flyertalk.com/forum/showthread.php?t=653350</t>
  </si>
  <si>
    <t>Post TB motions for TB member debate in TB Forum</t>
  </si>
  <si>
    <t>http://www.flyertalk.com/forum/showthread.php?t=653345</t>
  </si>
  <si>
    <t>Create Sticky thread for new forum proposals in TB Topics</t>
  </si>
  <si>
    <t>http://www.flyertalk.com/forum/showthread.php?t=644046</t>
  </si>
  <si>
    <t>Replace Religion and Disability Travel with Unique Interests forum</t>
  </si>
  <si>
    <t>http://www.flyertalk.com/forum/showthread.php?t=644042</t>
  </si>
  <si>
    <t>Allow FT Admins to make technical changes in member handles</t>
  </si>
  <si>
    <t>http://www.flyertalk.com/forum/showthread.php?t=638044</t>
  </si>
  <si>
    <t>YES</t>
  </si>
  <si>
    <t>NO</t>
  </si>
  <si>
    <t>ABSTAIN</t>
  </si>
  <si>
    <t>DNV</t>
  </si>
  <si>
    <t>My Vote</t>
  </si>
  <si>
    <t>My Weighting</t>
  </si>
  <si>
    <t>Category</t>
  </si>
  <si>
    <t>Forum creation</t>
  </si>
  <si>
    <t>Forum maintenance</t>
  </si>
  <si>
    <t>FlyerTalk Cares</t>
  </si>
  <si>
    <t>FT/TB Governance</t>
  </si>
  <si>
    <t>Vote</t>
  </si>
  <si>
    <t>Pass?</t>
  </si>
  <si>
    <t>kokonutz</t>
  </si>
  <si>
    <t>lucky9876coins</t>
  </si>
  <si>
    <t>Punki</t>
  </si>
  <si>
    <t>TB Guidelines</t>
  </si>
  <si>
    <t>http://www.flyertalk.com/forum/showthread.php?t=874601</t>
  </si>
  <si>
    <t>Travel Health and Fitness</t>
  </si>
  <si>
    <t>http://www.flyertalk.com/forum/showthread.php?t=873440</t>
  </si>
  <si>
    <t>MR Deals</t>
  </si>
  <si>
    <t>http://www.flyertalk.com/forum/showthread.php?t=870918</t>
  </si>
  <si>
    <t>Eliminate FT Cares</t>
  </si>
  <si>
    <t>http://www.flyertalk.com/forum/showthread.php?t=859860</t>
  </si>
  <si>
    <t>Rescind FT Cares approvals</t>
  </si>
  <si>
    <t>http://www.flyertalk.com/forum/showthread.php?t=859857</t>
  </si>
  <si>
    <t>Rescind Mission to the World Charity Approval</t>
  </si>
  <si>
    <t>http://www.flyertalk.com/forum/showthread.php?t=859419</t>
  </si>
  <si>
    <t>Charity request - Mission to the world</t>
  </si>
  <si>
    <t>http://www.flyertalk.com/forum/showthread.php?t=853589</t>
  </si>
  <si>
    <t>Charity request - Dreamflight</t>
  </si>
  <si>
    <t>http://www.flyertalk.com/forum/showthread.php?t=850340</t>
  </si>
  <si>
    <t>Gaming Loyalty Program Forum</t>
  </si>
  <si>
    <t>http://www.flyertalk.com/forum/showthread.php?t=841458</t>
  </si>
  <si>
    <t>Charity request - Kiva</t>
  </si>
  <si>
    <t>http://www.flyertalk.com/forum/showthread.php?t=839904</t>
  </si>
  <si>
    <t>FT Ambassador program</t>
  </si>
  <si>
    <t>http://www.flyertalk.com/forum/showthread.php?t=831799</t>
  </si>
  <si>
    <t>Test photos in 4 forums</t>
  </si>
  <si>
    <t>http://www.flyertalk.com/forum/showthread.php?t=829439</t>
  </si>
  <si>
    <t>Close religious travelers forum</t>
  </si>
  <si>
    <t>http://www.flyertalk.com/forum/showthread.php?t=825066</t>
  </si>
  <si>
    <t>Rename TripRewards to Wyndham Rewards</t>
  </si>
  <si>
    <t>http://www.flyertalk.com/forum/showthread.php?t=823533</t>
  </si>
  <si>
    <t>Remove Flyertalk Reviews</t>
  </si>
  <si>
    <t>http://www.flyertalk.com/forum/showthread.php?t=821056</t>
  </si>
  <si>
    <t>Publish TB Do Meeting Summary</t>
  </si>
  <si>
    <t>http://www.flyertalk.com/forum/showthread.php?t=820985</t>
  </si>
  <si>
    <t>Publish TB Do Agenda</t>
  </si>
  <si>
    <t>http://www.flyertalk.com/forum/showthread.php?t=820599</t>
  </si>
  <si>
    <t>Create Travel with Pets forum</t>
  </si>
  <si>
    <t>http://www.flyertalk.com/forum/showthread.php?t=820598</t>
  </si>
  <si>
    <t>Create Seniors Travel forum</t>
  </si>
  <si>
    <t>http://www.flyertalk.com/forum/showthread.php?t=818896</t>
  </si>
  <si>
    <t>Charity - Medicin Sans Frontieres</t>
  </si>
  <si>
    <t>http://www.flyertalk.com/forum/showthread.php?t=817736</t>
  </si>
  <si>
    <t>Charity - Pan-Mass Challengs</t>
  </si>
  <si>
    <t>http://www.flyertalk.com/forum/showthread.php?t=817734</t>
  </si>
  <si>
    <t>Adopt FT Cares guidelines</t>
  </si>
  <si>
    <t>http://www.flyertalk.com/forum/showthread.php?t=816406</t>
  </si>
  <si>
    <t>Charity - Race for Life</t>
  </si>
  <si>
    <t>http://www.flyertalk.com/forum/showthread.php?t=811128</t>
  </si>
  <si>
    <t>Make Hotel Deals a standalone forum</t>
  </si>
  <si>
    <t>http://www.flyertalk.com/forum/showthread.php?t=811027</t>
  </si>
  <si>
    <t>Create Qatar Airways forum</t>
  </si>
  <si>
    <t>http://www.flyertalk.com/forum/showthread.php?t=809893</t>
  </si>
  <si>
    <t>Create Virgin America forum</t>
  </si>
  <si>
    <t>http://www.flyertalk.com/forum/showthread.php?t=807956</t>
  </si>
  <si>
    <t>Create Turkish Airlines forum</t>
  </si>
  <si>
    <t>http://www.flyertalk.com/forum/showthread.php?t=805745</t>
  </si>
  <si>
    <t>Charity - Inveneo</t>
  </si>
  <si>
    <t>http://www.flyertalk.com/forum/showthread.php?t=797548</t>
  </si>
  <si>
    <t>Recommend Randy count OMNI posts</t>
  </si>
  <si>
    <t>http://www.flyertalk.com/forum/showthread.php?t=796162</t>
  </si>
  <si>
    <t>Charity - Susan G Komen 3Day</t>
  </si>
  <si>
    <t>http://www.flyertalk.com/forum/showthread.php?t=794548</t>
  </si>
  <si>
    <t>Charity - American Cancer Society</t>
  </si>
  <si>
    <t>http://www.flyertalk.com/forum/showthread.php?t=791544</t>
  </si>
  <si>
    <t>Create Choice Privileges Forum</t>
  </si>
  <si>
    <t>http://www.flyertalk.com/forum/showthread.php?t=784779</t>
  </si>
  <si>
    <t>Make Travel Photography standalone forum</t>
  </si>
  <si>
    <t>http://www.flyertalk.com/forum/showthread.php?t=780795</t>
  </si>
  <si>
    <t>Create Travel Products Forum</t>
  </si>
  <si>
    <t>http://www.flyertalk.com/forum/showthread.php?t=780792</t>
  </si>
  <si>
    <t>Charity - Irish Sri Lankan Orphanage Fund</t>
  </si>
  <si>
    <t>http://www.flyertalk.com/forum/showthread.php?t=778348</t>
  </si>
  <si>
    <t>http://www.flyertalk.com/forum/showthread.php?t=777986</t>
  </si>
  <si>
    <t>My vote</t>
  </si>
  <si>
    <t>My weighting</t>
  </si>
  <si>
    <t>Max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</si>
</sst>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0" fillId="0" borderId="10" xfId="0" applyBorder="1" applyAlignment="1">
      <alignment textRotation="90"/>
    </xf>
    <xf numFmtId="0" fontId="0" fillId="0" borderId="0" xfId="0" applyBorder="1" applyAlignment="1">
      <alignment textRotation="90"/>
    </xf>
    <xf numFmtId="0" fontId="0" fillId="0" borderId="11" xfId="0" applyBorder="1" applyAlignment="1">
      <alignment textRotation="90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 textRotation="90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textRotation="90"/>
    </xf>
    <xf numFmtId="0" fontId="0" fillId="0" borderId="11" xfId="0" applyFill="1" applyBorder="1" applyAlignment="1">
      <alignment textRotation="9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9" fillId="0" borderId="0" xfId="56" applyFont="1">
      <alignment/>
      <protection/>
    </xf>
    <xf numFmtId="0" fontId="39" fillId="0" borderId="12" xfId="56" applyFont="1" applyBorder="1" applyAlignment="1">
      <alignment textRotation="90"/>
      <protection/>
    </xf>
    <xf numFmtId="0" fontId="39" fillId="0" borderId="0" xfId="56" applyFont="1" applyAlignment="1">
      <alignment textRotation="90"/>
      <protection/>
    </xf>
    <xf numFmtId="0" fontId="39" fillId="0" borderId="10" xfId="56" applyFont="1" applyBorder="1" applyAlignment="1">
      <alignment textRotation="90"/>
      <protection/>
    </xf>
    <xf numFmtId="0" fontId="39" fillId="0" borderId="0" xfId="56" applyFont="1" applyBorder="1" applyAlignment="1">
      <alignment textRotation="90"/>
      <protection/>
    </xf>
    <xf numFmtId="0" fontId="39" fillId="0" borderId="11" xfId="56" applyFont="1" applyBorder="1" applyAlignment="1">
      <alignment textRotation="90"/>
      <protection/>
    </xf>
    <xf numFmtId="0" fontId="39" fillId="0" borderId="12" xfId="56" applyFont="1" applyBorder="1" applyAlignment="1">
      <alignment horizontal="center"/>
      <protection/>
    </xf>
    <xf numFmtId="0" fontId="39" fillId="0" borderId="10" xfId="56" applyFont="1" applyBorder="1" applyAlignment="1">
      <alignment horizontal="center"/>
      <protection/>
    </xf>
    <xf numFmtId="0" fontId="39" fillId="0" borderId="0" xfId="56" applyFont="1" applyBorder="1" applyAlignment="1">
      <alignment horizontal="center"/>
      <protection/>
    </xf>
    <xf numFmtId="0" fontId="39" fillId="0" borderId="11" xfId="56" applyFont="1" applyBorder="1" applyAlignment="1">
      <alignment horizontal="center"/>
      <protection/>
    </xf>
    <xf numFmtId="0" fontId="39" fillId="0" borderId="0" xfId="56" applyFont="1" applyAlignment="1">
      <alignment horizontal="center"/>
      <protection/>
    </xf>
    <xf numFmtId="0" fontId="39" fillId="0" borderId="10" xfId="56" applyFont="1" applyBorder="1">
      <alignment/>
      <protection/>
    </xf>
    <xf numFmtId="0" fontId="39" fillId="0" borderId="0" xfId="56" applyFont="1" applyBorder="1">
      <alignment/>
      <protection/>
    </xf>
    <xf numFmtId="0" fontId="39" fillId="0" borderId="11" xfId="56" applyFont="1" applyBorder="1">
      <alignment/>
      <protection/>
    </xf>
    <xf numFmtId="0" fontId="39" fillId="0" borderId="10" xfId="56" applyFont="1" applyBorder="1" applyAlignment="1">
      <alignment horizontal="right" vertical="top" textRotation="90"/>
      <protection/>
    </xf>
    <xf numFmtId="0" fontId="39" fillId="0" borderId="0" xfId="56" applyFont="1" applyBorder="1" applyAlignment="1">
      <alignment horizontal="right" vertical="top" textRotation="90"/>
      <protection/>
    </xf>
    <xf numFmtId="0" fontId="39" fillId="0" borderId="11" xfId="56" applyFont="1" applyBorder="1" applyAlignment="1">
      <alignment horizontal="right" vertical="top" textRotation="90"/>
      <protection/>
    </xf>
    <xf numFmtId="0" fontId="39" fillId="0" borderId="0" xfId="56" applyFont="1" applyAlignment="1">
      <alignment horizontal="right" vertical="top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6.28125" style="19" customWidth="1"/>
    <col min="2" max="2" width="24.8515625" style="19" customWidth="1"/>
    <col min="3" max="3" width="3.421875" style="19" customWidth="1"/>
    <col min="4" max="4" width="4.140625" style="19" customWidth="1"/>
    <col min="5" max="17" width="3.421875" style="19" customWidth="1"/>
    <col min="18" max="18" width="4.00390625" style="19" customWidth="1"/>
    <col min="19" max="29" width="3.421875" style="19" customWidth="1"/>
    <col min="30" max="16384" width="9.140625" style="19" customWidth="1"/>
  </cols>
  <sheetData>
    <row r="1" spans="1:29" ht="73.5">
      <c r="A1" s="19" t="s">
        <v>80</v>
      </c>
      <c r="B1" s="19" t="s">
        <v>75</v>
      </c>
      <c r="C1" s="20" t="s">
        <v>81</v>
      </c>
      <c r="D1" s="21" t="s">
        <v>1</v>
      </c>
      <c r="E1" s="22" t="s">
        <v>3</v>
      </c>
      <c r="F1" s="23" t="s">
        <v>4</v>
      </c>
      <c r="G1" s="23" t="s">
        <v>5</v>
      </c>
      <c r="H1" s="23" t="s">
        <v>6</v>
      </c>
      <c r="I1" s="23" t="s">
        <v>82</v>
      </c>
      <c r="J1" s="23" t="s">
        <v>83</v>
      </c>
      <c r="K1" s="23" t="s">
        <v>84</v>
      </c>
      <c r="L1" s="23" t="s">
        <v>10</v>
      </c>
      <c r="M1" s="24" t="s">
        <v>11</v>
      </c>
      <c r="N1" s="21" t="s">
        <v>69</v>
      </c>
      <c r="O1" s="21" t="s">
        <v>70</v>
      </c>
      <c r="P1" s="21" t="s">
        <v>71</v>
      </c>
      <c r="Q1" s="24" t="s">
        <v>72</v>
      </c>
      <c r="S1" s="22" t="s">
        <v>156</v>
      </c>
      <c r="T1" s="21" t="s">
        <v>157</v>
      </c>
      <c r="U1" s="22" t="s">
        <v>3</v>
      </c>
      <c r="V1" s="23" t="s">
        <v>4</v>
      </c>
      <c r="W1" s="23" t="s">
        <v>5</v>
      </c>
      <c r="X1" s="23" t="s">
        <v>6</v>
      </c>
      <c r="Y1" s="23" t="s">
        <v>82</v>
      </c>
      <c r="Z1" s="23" t="s">
        <v>83</v>
      </c>
      <c r="AA1" s="23" t="s">
        <v>84</v>
      </c>
      <c r="AB1" s="23" t="s">
        <v>10</v>
      </c>
      <c r="AC1" s="24" t="s">
        <v>11</v>
      </c>
    </row>
    <row r="2" spans="1:29" ht="12.75">
      <c r="A2" s="19" t="s">
        <v>85</v>
      </c>
      <c r="B2" s="19" t="s">
        <v>79</v>
      </c>
      <c r="C2" s="25" t="s">
        <v>14</v>
      </c>
      <c r="D2" s="19" t="s">
        <v>86</v>
      </c>
      <c r="E2" s="26" t="s">
        <v>15</v>
      </c>
      <c r="F2" s="27" t="s">
        <v>14</v>
      </c>
      <c r="G2" s="27" t="s">
        <v>15</v>
      </c>
      <c r="H2" s="27" t="s">
        <v>15</v>
      </c>
      <c r="I2" s="27" t="s">
        <v>14</v>
      </c>
      <c r="J2" s="27" t="s">
        <v>14</v>
      </c>
      <c r="K2" s="27" t="s">
        <v>14</v>
      </c>
      <c r="L2" s="27" t="s">
        <v>15</v>
      </c>
      <c r="M2" s="28" t="s">
        <v>15</v>
      </c>
      <c r="N2" s="29">
        <f>COUNTIF(E2:M2,"y")</f>
        <v>5</v>
      </c>
      <c r="O2" s="29">
        <f>COUNTIF(E2:M2,"n")</f>
        <v>4</v>
      </c>
      <c r="P2" s="29">
        <f>COUNTIF(E2:M2,"a")</f>
        <v>0</v>
      </c>
      <c r="Q2" s="28">
        <f>COUNTIF(E2:M2,"d")</f>
        <v>0</v>
      </c>
      <c r="S2" s="30"/>
      <c r="U2" s="30">
        <f>IF(E2=$S2,$T2,0)</f>
        <v>0</v>
      </c>
      <c r="V2" s="31">
        <f aca="true" t="shared" si="0" ref="V2:AC2">IF(F2=$S2,$T2,0)</f>
        <v>0</v>
      </c>
      <c r="W2" s="31">
        <f t="shared" si="0"/>
        <v>0</v>
      </c>
      <c r="X2" s="31">
        <f t="shared" si="0"/>
        <v>0</v>
      </c>
      <c r="Y2" s="31">
        <f t="shared" si="0"/>
        <v>0</v>
      </c>
      <c r="Z2" s="31">
        <f t="shared" si="0"/>
        <v>0</v>
      </c>
      <c r="AA2" s="31">
        <f t="shared" si="0"/>
        <v>0</v>
      </c>
      <c r="AB2" s="31">
        <f t="shared" si="0"/>
        <v>0</v>
      </c>
      <c r="AC2" s="32">
        <f t="shared" si="0"/>
        <v>0</v>
      </c>
    </row>
    <row r="3" spans="1:29" ht="12.75">
      <c r="A3" s="19" t="s">
        <v>87</v>
      </c>
      <c r="B3" s="19" t="s">
        <v>76</v>
      </c>
      <c r="C3" s="25" t="s">
        <v>14</v>
      </c>
      <c r="D3" s="19" t="s">
        <v>88</v>
      </c>
      <c r="E3" s="26" t="s">
        <v>15</v>
      </c>
      <c r="F3" s="27" t="s">
        <v>14</v>
      </c>
      <c r="G3" s="27" t="s">
        <v>15</v>
      </c>
      <c r="H3" s="27" t="s">
        <v>14</v>
      </c>
      <c r="I3" s="27" t="s">
        <v>15</v>
      </c>
      <c r="J3" s="27" t="s">
        <v>14</v>
      </c>
      <c r="K3" s="27" t="s">
        <v>16</v>
      </c>
      <c r="L3" s="27" t="s">
        <v>15</v>
      </c>
      <c r="M3" s="28" t="s">
        <v>15</v>
      </c>
      <c r="N3" s="29">
        <f aca="true" t="shared" si="1" ref="N3:N37">COUNTIF(E3:M3,"y")</f>
        <v>5</v>
      </c>
      <c r="O3" s="29">
        <f aca="true" t="shared" si="2" ref="O3:O37">COUNTIF(E3:M3,"n")</f>
        <v>3</v>
      </c>
      <c r="P3" s="29">
        <f aca="true" t="shared" si="3" ref="P3:P37">COUNTIF(E3:M3,"a")</f>
        <v>0</v>
      </c>
      <c r="Q3" s="28">
        <f aca="true" t="shared" si="4" ref="Q3:Q37">COUNTIF(E3:M3,"d")</f>
        <v>1</v>
      </c>
      <c r="S3" s="30"/>
      <c r="U3" s="30">
        <f aca="true" t="shared" si="5" ref="U3:U37">IF(E3=$S3,$T3,0)</f>
        <v>0</v>
      </c>
      <c r="V3" s="31">
        <f aca="true" t="shared" si="6" ref="V3:V37">IF(F3=$S3,$T3,0)</f>
        <v>0</v>
      </c>
      <c r="W3" s="31">
        <f aca="true" t="shared" si="7" ref="W3:W37">IF(G3=$S3,$T3,0)</f>
        <v>0</v>
      </c>
      <c r="X3" s="31">
        <f aca="true" t="shared" si="8" ref="X3:X37">IF(H3=$S3,$T3,0)</f>
        <v>0</v>
      </c>
      <c r="Y3" s="31">
        <f aca="true" t="shared" si="9" ref="Y3:Y37">IF(I3=$S3,$T3,0)</f>
        <v>0</v>
      </c>
      <c r="Z3" s="31">
        <f aca="true" t="shared" si="10" ref="Z3:Z37">IF(J3=$S3,$T3,0)</f>
        <v>0</v>
      </c>
      <c r="AA3" s="31">
        <f aca="true" t="shared" si="11" ref="AA3:AA37">IF(K3=$S3,$T3,0)</f>
        <v>0</v>
      </c>
      <c r="AB3" s="31">
        <f aca="true" t="shared" si="12" ref="AB3:AB37">IF(L3=$S3,$T3,0)</f>
        <v>0</v>
      </c>
      <c r="AC3" s="32">
        <f aca="true" t="shared" si="13" ref="AC3:AC37">IF(M3=$S3,$T3,0)</f>
        <v>0</v>
      </c>
    </row>
    <row r="4" spans="1:29" ht="12.75">
      <c r="A4" s="19" t="s">
        <v>89</v>
      </c>
      <c r="B4" s="19" t="s">
        <v>79</v>
      </c>
      <c r="C4" s="25" t="s">
        <v>14</v>
      </c>
      <c r="D4" s="19" t="s">
        <v>90</v>
      </c>
      <c r="E4" s="26" t="s">
        <v>14</v>
      </c>
      <c r="F4" s="27" t="s">
        <v>15</v>
      </c>
      <c r="G4" s="27" t="s">
        <v>14</v>
      </c>
      <c r="H4" s="27" t="s">
        <v>15</v>
      </c>
      <c r="I4" s="27" t="s">
        <v>15</v>
      </c>
      <c r="J4" s="27" t="s">
        <v>15</v>
      </c>
      <c r="K4" s="27" t="s">
        <v>16</v>
      </c>
      <c r="L4" s="27" t="s">
        <v>14</v>
      </c>
      <c r="M4" s="28" t="s">
        <v>15</v>
      </c>
      <c r="N4" s="29">
        <f t="shared" si="1"/>
        <v>5</v>
      </c>
      <c r="O4" s="29">
        <f t="shared" si="2"/>
        <v>3</v>
      </c>
      <c r="P4" s="29">
        <f t="shared" si="3"/>
        <v>0</v>
      </c>
      <c r="Q4" s="28">
        <f t="shared" si="4"/>
        <v>1</v>
      </c>
      <c r="S4" s="30"/>
      <c r="U4" s="30">
        <f t="shared" si="5"/>
        <v>0</v>
      </c>
      <c r="V4" s="31">
        <f t="shared" si="6"/>
        <v>0</v>
      </c>
      <c r="W4" s="31">
        <f t="shared" si="7"/>
        <v>0</v>
      </c>
      <c r="X4" s="31">
        <f t="shared" si="8"/>
        <v>0</v>
      </c>
      <c r="Y4" s="31">
        <f t="shared" si="9"/>
        <v>0</v>
      </c>
      <c r="Z4" s="31">
        <f t="shared" si="10"/>
        <v>0</v>
      </c>
      <c r="AA4" s="31">
        <f t="shared" si="11"/>
        <v>0</v>
      </c>
      <c r="AB4" s="31">
        <f t="shared" si="12"/>
        <v>0</v>
      </c>
      <c r="AC4" s="32">
        <f t="shared" si="13"/>
        <v>0</v>
      </c>
    </row>
    <row r="5" spans="1:29" ht="12.75">
      <c r="A5" s="19" t="s">
        <v>91</v>
      </c>
      <c r="B5" s="19" t="s">
        <v>78</v>
      </c>
      <c r="C5" s="25" t="s">
        <v>14</v>
      </c>
      <c r="D5" s="19" t="s">
        <v>92</v>
      </c>
      <c r="E5" s="26" t="s">
        <v>14</v>
      </c>
      <c r="F5" s="27" t="s">
        <v>14</v>
      </c>
      <c r="G5" s="27" t="s">
        <v>14</v>
      </c>
      <c r="H5" s="27" t="s">
        <v>14</v>
      </c>
      <c r="I5" s="27" t="s">
        <v>33</v>
      </c>
      <c r="J5" s="27" t="s">
        <v>16</v>
      </c>
      <c r="K5" s="27" t="s">
        <v>16</v>
      </c>
      <c r="L5" s="27" t="s">
        <v>14</v>
      </c>
      <c r="M5" s="28" t="s">
        <v>14</v>
      </c>
      <c r="N5" s="29">
        <f t="shared" si="1"/>
        <v>0</v>
      </c>
      <c r="O5" s="29">
        <f t="shared" si="2"/>
        <v>6</v>
      </c>
      <c r="P5" s="29">
        <f t="shared" si="3"/>
        <v>1</v>
      </c>
      <c r="Q5" s="28">
        <f t="shared" si="4"/>
        <v>2</v>
      </c>
      <c r="S5" s="30"/>
      <c r="U5" s="30">
        <f t="shared" si="5"/>
        <v>0</v>
      </c>
      <c r="V5" s="31">
        <f t="shared" si="6"/>
        <v>0</v>
      </c>
      <c r="W5" s="31">
        <f t="shared" si="7"/>
        <v>0</v>
      </c>
      <c r="X5" s="31">
        <f t="shared" si="8"/>
        <v>0</v>
      </c>
      <c r="Y5" s="31">
        <f t="shared" si="9"/>
        <v>0</v>
      </c>
      <c r="Z5" s="31">
        <f t="shared" si="10"/>
        <v>0</v>
      </c>
      <c r="AA5" s="31">
        <f t="shared" si="11"/>
        <v>0</v>
      </c>
      <c r="AB5" s="31">
        <f t="shared" si="12"/>
        <v>0</v>
      </c>
      <c r="AC5" s="32">
        <f t="shared" si="13"/>
        <v>0</v>
      </c>
    </row>
    <row r="6" spans="1:29" ht="12.75">
      <c r="A6" s="19" t="s">
        <v>93</v>
      </c>
      <c r="B6" s="19" t="s">
        <v>78</v>
      </c>
      <c r="C6" s="25" t="s">
        <v>14</v>
      </c>
      <c r="D6" s="19" t="s">
        <v>94</v>
      </c>
      <c r="E6" s="26" t="s">
        <v>14</v>
      </c>
      <c r="F6" s="27" t="s">
        <v>14</v>
      </c>
      <c r="G6" s="27" t="s">
        <v>14</v>
      </c>
      <c r="H6" s="27" t="s">
        <v>14</v>
      </c>
      <c r="I6" s="27" t="s">
        <v>33</v>
      </c>
      <c r="J6" s="27" t="s">
        <v>16</v>
      </c>
      <c r="K6" s="27" t="s">
        <v>16</v>
      </c>
      <c r="L6" s="27" t="s">
        <v>14</v>
      </c>
      <c r="M6" s="28" t="s">
        <v>14</v>
      </c>
      <c r="N6" s="29">
        <f t="shared" si="1"/>
        <v>0</v>
      </c>
      <c r="O6" s="29">
        <f t="shared" si="2"/>
        <v>6</v>
      </c>
      <c r="P6" s="29">
        <f t="shared" si="3"/>
        <v>1</v>
      </c>
      <c r="Q6" s="28">
        <f t="shared" si="4"/>
        <v>2</v>
      </c>
      <c r="S6" s="30"/>
      <c r="U6" s="30">
        <f t="shared" si="5"/>
        <v>0</v>
      </c>
      <c r="V6" s="31">
        <f t="shared" si="6"/>
        <v>0</v>
      </c>
      <c r="W6" s="31">
        <f t="shared" si="7"/>
        <v>0</v>
      </c>
      <c r="X6" s="31">
        <f t="shared" si="8"/>
        <v>0</v>
      </c>
      <c r="Y6" s="31">
        <f t="shared" si="9"/>
        <v>0</v>
      </c>
      <c r="Z6" s="31">
        <f t="shared" si="10"/>
        <v>0</v>
      </c>
      <c r="AA6" s="31">
        <f t="shared" si="11"/>
        <v>0</v>
      </c>
      <c r="AB6" s="31">
        <f t="shared" si="12"/>
        <v>0</v>
      </c>
      <c r="AC6" s="32">
        <f t="shared" si="13"/>
        <v>0</v>
      </c>
    </row>
    <row r="7" spans="1:29" ht="12.75">
      <c r="A7" s="19" t="s">
        <v>95</v>
      </c>
      <c r="B7" s="19" t="s">
        <v>78</v>
      </c>
      <c r="C7" s="25" t="s">
        <v>15</v>
      </c>
      <c r="D7" s="19" t="s">
        <v>96</v>
      </c>
      <c r="E7" s="26" t="s">
        <v>15</v>
      </c>
      <c r="F7" s="27" t="s">
        <v>33</v>
      </c>
      <c r="G7" s="27" t="s">
        <v>15</v>
      </c>
      <c r="H7" s="27" t="s">
        <v>15</v>
      </c>
      <c r="I7" s="27" t="s">
        <v>33</v>
      </c>
      <c r="J7" s="27" t="s">
        <v>15</v>
      </c>
      <c r="K7" s="27" t="s">
        <v>33</v>
      </c>
      <c r="L7" s="27" t="s">
        <v>15</v>
      </c>
      <c r="M7" s="28" t="s">
        <v>33</v>
      </c>
      <c r="N7" s="29">
        <f t="shared" si="1"/>
        <v>5</v>
      </c>
      <c r="O7" s="29">
        <f t="shared" si="2"/>
        <v>0</v>
      </c>
      <c r="P7" s="29">
        <f t="shared" si="3"/>
        <v>4</v>
      </c>
      <c r="Q7" s="28">
        <f t="shared" si="4"/>
        <v>0</v>
      </c>
      <c r="S7" s="30"/>
      <c r="U7" s="30">
        <f t="shared" si="5"/>
        <v>0</v>
      </c>
      <c r="V7" s="31">
        <f t="shared" si="6"/>
        <v>0</v>
      </c>
      <c r="W7" s="31">
        <f t="shared" si="7"/>
        <v>0</v>
      </c>
      <c r="X7" s="31">
        <f t="shared" si="8"/>
        <v>0</v>
      </c>
      <c r="Y7" s="31">
        <f t="shared" si="9"/>
        <v>0</v>
      </c>
      <c r="Z7" s="31">
        <f t="shared" si="10"/>
        <v>0</v>
      </c>
      <c r="AA7" s="31">
        <f t="shared" si="11"/>
        <v>0</v>
      </c>
      <c r="AB7" s="31">
        <f t="shared" si="12"/>
        <v>0</v>
      </c>
      <c r="AC7" s="32">
        <f t="shared" si="13"/>
        <v>0</v>
      </c>
    </row>
    <row r="8" spans="1:29" ht="12.75">
      <c r="A8" s="19" t="s">
        <v>97</v>
      </c>
      <c r="B8" s="19" t="s">
        <v>78</v>
      </c>
      <c r="C8" s="25" t="s">
        <v>15</v>
      </c>
      <c r="D8" s="19" t="s">
        <v>98</v>
      </c>
      <c r="E8" s="26" t="s">
        <v>14</v>
      </c>
      <c r="F8" s="27" t="s">
        <v>15</v>
      </c>
      <c r="G8" s="27" t="s">
        <v>15</v>
      </c>
      <c r="H8" s="27" t="s">
        <v>15</v>
      </c>
      <c r="I8" s="27" t="s">
        <v>15</v>
      </c>
      <c r="J8" s="27" t="s">
        <v>15</v>
      </c>
      <c r="K8" s="27" t="s">
        <v>15</v>
      </c>
      <c r="L8" s="27" t="s">
        <v>15</v>
      </c>
      <c r="M8" s="28" t="s">
        <v>15</v>
      </c>
      <c r="N8" s="29">
        <f t="shared" si="1"/>
        <v>8</v>
      </c>
      <c r="O8" s="29">
        <f t="shared" si="2"/>
        <v>1</v>
      </c>
      <c r="P8" s="29">
        <f t="shared" si="3"/>
        <v>0</v>
      </c>
      <c r="Q8" s="28">
        <f t="shared" si="4"/>
        <v>0</v>
      </c>
      <c r="S8" s="30"/>
      <c r="U8" s="30">
        <f t="shared" si="5"/>
        <v>0</v>
      </c>
      <c r="V8" s="31">
        <f t="shared" si="6"/>
        <v>0</v>
      </c>
      <c r="W8" s="31">
        <f t="shared" si="7"/>
        <v>0</v>
      </c>
      <c r="X8" s="31">
        <f t="shared" si="8"/>
        <v>0</v>
      </c>
      <c r="Y8" s="31">
        <f t="shared" si="9"/>
        <v>0</v>
      </c>
      <c r="Z8" s="31">
        <f t="shared" si="10"/>
        <v>0</v>
      </c>
      <c r="AA8" s="31">
        <f t="shared" si="11"/>
        <v>0</v>
      </c>
      <c r="AB8" s="31">
        <f t="shared" si="12"/>
        <v>0</v>
      </c>
      <c r="AC8" s="32">
        <f t="shared" si="13"/>
        <v>0</v>
      </c>
    </row>
    <row r="9" spans="1:29" ht="12.75">
      <c r="A9" s="19" t="s">
        <v>99</v>
      </c>
      <c r="B9" s="19" t="s">
        <v>78</v>
      </c>
      <c r="C9" s="25" t="s">
        <v>15</v>
      </c>
      <c r="D9" s="19" t="s">
        <v>100</v>
      </c>
      <c r="E9" s="26" t="s">
        <v>15</v>
      </c>
      <c r="F9" s="27" t="s">
        <v>15</v>
      </c>
      <c r="G9" s="27" t="s">
        <v>15</v>
      </c>
      <c r="H9" s="27" t="s">
        <v>15</v>
      </c>
      <c r="I9" s="27" t="s">
        <v>15</v>
      </c>
      <c r="J9" s="27" t="s">
        <v>15</v>
      </c>
      <c r="K9" s="27" t="s">
        <v>15</v>
      </c>
      <c r="L9" s="27" t="s">
        <v>15</v>
      </c>
      <c r="M9" s="28" t="s">
        <v>15</v>
      </c>
      <c r="N9" s="29">
        <f t="shared" si="1"/>
        <v>9</v>
      </c>
      <c r="O9" s="29">
        <f t="shared" si="2"/>
        <v>0</v>
      </c>
      <c r="P9" s="29">
        <f t="shared" si="3"/>
        <v>0</v>
      </c>
      <c r="Q9" s="28">
        <f t="shared" si="4"/>
        <v>0</v>
      </c>
      <c r="S9" s="30"/>
      <c r="U9" s="30">
        <f t="shared" si="5"/>
        <v>0</v>
      </c>
      <c r="V9" s="31">
        <f t="shared" si="6"/>
        <v>0</v>
      </c>
      <c r="W9" s="31">
        <f t="shared" si="7"/>
        <v>0</v>
      </c>
      <c r="X9" s="31">
        <f t="shared" si="8"/>
        <v>0</v>
      </c>
      <c r="Y9" s="31">
        <f t="shared" si="9"/>
        <v>0</v>
      </c>
      <c r="Z9" s="31">
        <f t="shared" si="10"/>
        <v>0</v>
      </c>
      <c r="AA9" s="31">
        <f t="shared" si="11"/>
        <v>0</v>
      </c>
      <c r="AB9" s="31">
        <f t="shared" si="12"/>
        <v>0</v>
      </c>
      <c r="AC9" s="32">
        <f t="shared" si="13"/>
        <v>0</v>
      </c>
    </row>
    <row r="10" spans="1:29" ht="12.75">
      <c r="A10" s="19" t="s">
        <v>101</v>
      </c>
      <c r="B10" s="19" t="s">
        <v>76</v>
      </c>
      <c r="C10" s="25" t="s">
        <v>15</v>
      </c>
      <c r="D10" s="19" t="s">
        <v>102</v>
      </c>
      <c r="E10" s="26" t="s">
        <v>15</v>
      </c>
      <c r="F10" s="27" t="s">
        <v>15</v>
      </c>
      <c r="G10" s="27" t="s">
        <v>14</v>
      </c>
      <c r="H10" s="27" t="s">
        <v>15</v>
      </c>
      <c r="I10" s="27" t="s">
        <v>15</v>
      </c>
      <c r="J10" s="27" t="s">
        <v>15</v>
      </c>
      <c r="K10" s="27" t="s">
        <v>15</v>
      </c>
      <c r="L10" s="27" t="s">
        <v>15</v>
      </c>
      <c r="M10" s="28" t="s">
        <v>15</v>
      </c>
      <c r="N10" s="29">
        <f t="shared" si="1"/>
        <v>8</v>
      </c>
      <c r="O10" s="29">
        <f t="shared" si="2"/>
        <v>1</v>
      </c>
      <c r="P10" s="29">
        <f t="shared" si="3"/>
        <v>0</v>
      </c>
      <c r="Q10" s="28">
        <f t="shared" si="4"/>
        <v>0</v>
      </c>
      <c r="S10" s="30"/>
      <c r="U10" s="30">
        <f t="shared" si="5"/>
        <v>0</v>
      </c>
      <c r="V10" s="31">
        <f t="shared" si="6"/>
        <v>0</v>
      </c>
      <c r="W10" s="31">
        <f t="shared" si="7"/>
        <v>0</v>
      </c>
      <c r="X10" s="31">
        <f t="shared" si="8"/>
        <v>0</v>
      </c>
      <c r="Y10" s="31">
        <f t="shared" si="9"/>
        <v>0</v>
      </c>
      <c r="Z10" s="31">
        <f t="shared" si="10"/>
        <v>0</v>
      </c>
      <c r="AA10" s="31">
        <f t="shared" si="11"/>
        <v>0</v>
      </c>
      <c r="AB10" s="31">
        <f t="shared" si="12"/>
        <v>0</v>
      </c>
      <c r="AC10" s="32">
        <f t="shared" si="13"/>
        <v>0</v>
      </c>
    </row>
    <row r="11" spans="1:29" ht="12.75">
      <c r="A11" s="19" t="s">
        <v>103</v>
      </c>
      <c r="B11" s="19" t="s">
        <v>78</v>
      </c>
      <c r="C11" s="25" t="s">
        <v>15</v>
      </c>
      <c r="D11" s="19" t="s">
        <v>104</v>
      </c>
      <c r="E11" s="26" t="s">
        <v>15</v>
      </c>
      <c r="F11" s="27" t="s">
        <v>15</v>
      </c>
      <c r="G11" s="27" t="s">
        <v>15</v>
      </c>
      <c r="H11" s="27" t="s">
        <v>15</v>
      </c>
      <c r="I11" s="27" t="s">
        <v>15</v>
      </c>
      <c r="J11" s="27" t="s">
        <v>15</v>
      </c>
      <c r="K11" s="27" t="s">
        <v>15</v>
      </c>
      <c r="L11" s="27" t="s">
        <v>15</v>
      </c>
      <c r="M11" s="28" t="s">
        <v>33</v>
      </c>
      <c r="N11" s="29">
        <f t="shared" si="1"/>
        <v>8</v>
      </c>
      <c r="O11" s="29">
        <f t="shared" si="2"/>
        <v>0</v>
      </c>
      <c r="P11" s="29">
        <f t="shared" si="3"/>
        <v>1</v>
      </c>
      <c r="Q11" s="28">
        <f t="shared" si="4"/>
        <v>0</v>
      </c>
      <c r="S11" s="30"/>
      <c r="U11" s="30">
        <f t="shared" si="5"/>
        <v>0</v>
      </c>
      <c r="V11" s="31">
        <f t="shared" si="6"/>
        <v>0</v>
      </c>
      <c r="W11" s="31">
        <f t="shared" si="7"/>
        <v>0</v>
      </c>
      <c r="X11" s="31">
        <f t="shared" si="8"/>
        <v>0</v>
      </c>
      <c r="Y11" s="31">
        <f t="shared" si="9"/>
        <v>0</v>
      </c>
      <c r="Z11" s="31">
        <f t="shared" si="10"/>
        <v>0</v>
      </c>
      <c r="AA11" s="31">
        <f t="shared" si="11"/>
        <v>0</v>
      </c>
      <c r="AB11" s="31">
        <f t="shared" si="12"/>
        <v>0</v>
      </c>
      <c r="AC11" s="32">
        <f t="shared" si="13"/>
        <v>0</v>
      </c>
    </row>
    <row r="12" spans="1:29" ht="12.75">
      <c r="A12" s="19" t="s">
        <v>105</v>
      </c>
      <c r="B12" s="19" t="s">
        <v>79</v>
      </c>
      <c r="C12" s="25" t="s">
        <v>14</v>
      </c>
      <c r="D12" s="19" t="s">
        <v>106</v>
      </c>
      <c r="E12" s="26" t="s">
        <v>14</v>
      </c>
      <c r="F12" s="27" t="s">
        <v>14</v>
      </c>
      <c r="G12" s="27" t="s">
        <v>14</v>
      </c>
      <c r="H12" s="27" t="s">
        <v>14</v>
      </c>
      <c r="I12" s="27" t="s">
        <v>15</v>
      </c>
      <c r="J12" s="27" t="s">
        <v>14</v>
      </c>
      <c r="K12" s="27" t="s">
        <v>15</v>
      </c>
      <c r="L12" s="27" t="s">
        <v>14</v>
      </c>
      <c r="M12" s="28" t="s">
        <v>14</v>
      </c>
      <c r="N12" s="29">
        <f t="shared" si="1"/>
        <v>2</v>
      </c>
      <c r="O12" s="29">
        <f t="shared" si="2"/>
        <v>7</v>
      </c>
      <c r="P12" s="29">
        <f t="shared" si="3"/>
        <v>0</v>
      </c>
      <c r="Q12" s="28">
        <f t="shared" si="4"/>
        <v>0</v>
      </c>
      <c r="S12" s="30"/>
      <c r="U12" s="30">
        <f t="shared" si="5"/>
        <v>0</v>
      </c>
      <c r="V12" s="31">
        <f t="shared" si="6"/>
        <v>0</v>
      </c>
      <c r="W12" s="31">
        <f t="shared" si="7"/>
        <v>0</v>
      </c>
      <c r="X12" s="31">
        <f t="shared" si="8"/>
        <v>0</v>
      </c>
      <c r="Y12" s="31">
        <f t="shared" si="9"/>
        <v>0</v>
      </c>
      <c r="Z12" s="31">
        <f t="shared" si="10"/>
        <v>0</v>
      </c>
      <c r="AA12" s="31">
        <f t="shared" si="11"/>
        <v>0</v>
      </c>
      <c r="AB12" s="31">
        <f t="shared" si="12"/>
        <v>0</v>
      </c>
      <c r="AC12" s="32">
        <f t="shared" si="13"/>
        <v>0</v>
      </c>
    </row>
    <row r="13" spans="1:29" ht="12.75">
      <c r="A13" s="19" t="s">
        <v>107</v>
      </c>
      <c r="B13" s="19" t="s">
        <v>77</v>
      </c>
      <c r="C13" s="25" t="s">
        <v>15</v>
      </c>
      <c r="D13" s="19" t="s">
        <v>108</v>
      </c>
      <c r="E13" s="26" t="s">
        <v>15</v>
      </c>
      <c r="F13" s="27" t="s">
        <v>15</v>
      </c>
      <c r="G13" s="27" t="s">
        <v>15</v>
      </c>
      <c r="H13" s="27" t="s">
        <v>15</v>
      </c>
      <c r="I13" s="27" t="s">
        <v>15</v>
      </c>
      <c r="J13" s="27" t="s">
        <v>15</v>
      </c>
      <c r="K13" s="27" t="s">
        <v>15</v>
      </c>
      <c r="L13" s="27" t="s">
        <v>15</v>
      </c>
      <c r="M13" s="28" t="s">
        <v>15</v>
      </c>
      <c r="N13" s="29">
        <f t="shared" si="1"/>
        <v>9</v>
      </c>
      <c r="O13" s="29">
        <f t="shared" si="2"/>
        <v>0</v>
      </c>
      <c r="P13" s="29">
        <f t="shared" si="3"/>
        <v>0</v>
      </c>
      <c r="Q13" s="28">
        <f t="shared" si="4"/>
        <v>0</v>
      </c>
      <c r="S13" s="30"/>
      <c r="U13" s="30">
        <f t="shared" si="5"/>
        <v>0</v>
      </c>
      <c r="V13" s="31">
        <f t="shared" si="6"/>
        <v>0</v>
      </c>
      <c r="W13" s="31">
        <f t="shared" si="7"/>
        <v>0</v>
      </c>
      <c r="X13" s="31">
        <f t="shared" si="8"/>
        <v>0</v>
      </c>
      <c r="Y13" s="31">
        <f t="shared" si="9"/>
        <v>0</v>
      </c>
      <c r="Z13" s="31">
        <f t="shared" si="10"/>
        <v>0</v>
      </c>
      <c r="AA13" s="31">
        <f t="shared" si="11"/>
        <v>0</v>
      </c>
      <c r="AB13" s="31">
        <f t="shared" si="12"/>
        <v>0</v>
      </c>
      <c r="AC13" s="32">
        <f t="shared" si="13"/>
        <v>0</v>
      </c>
    </row>
    <row r="14" spans="1:29" ht="12.75">
      <c r="A14" s="19" t="s">
        <v>109</v>
      </c>
      <c r="B14" s="19" t="s">
        <v>76</v>
      </c>
      <c r="C14" s="25" t="s">
        <v>14</v>
      </c>
      <c r="D14" s="19" t="s">
        <v>110</v>
      </c>
      <c r="E14" s="26" t="s">
        <v>14</v>
      </c>
      <c r="F14" s="27" t="s">
        <v>14</v>
      </c>
      <c r="G14" s="27" t="s">
        <v>14</v>
      </c>
      <c r="H14" s="27" t="s">
        <v>16</v>
      </c>
      <c r="I14" s="27" t="s">
        <v>16</v>
      </c>
      <c r="J14" s="27" t="s">
        <v>14</v>
      </c>
      <c r="K14" s="27" t="s">
        <v>14</v>
      </c>
      <c r="L14" s="27" t="s">
        <v>14</v>
      </c>
      <c r="M14" s="28" t="s">
        <v>14</v>
      </c>
      <c r="N14" s="29">
        <f t="shared" si="1"/>
        <v>0</v>
      </c>
      <c r="O14" s="29">
        <f t="shared" si="2"/>
        <v>7</v>
      </c>
      <c r="P14" s="29">
        <f t="shared" si="3"/>
        <v>0</v>
      </c>
      <c r="Q14" s="28">
        <f t="shared" si="4"/>
        <v>2</v>
      </c>
      <c r="S14" s="30"/>
      <c r="U14" s="30">
        <f t="shared" si="5"/>
        <v>0</v>
      </c>
      <c r="V14" s="31">
        <f t="shared" si="6"/>
        <v>0</v>
      </c>
      <c r="W14" s="31">
        <f t="shared" si="7"/>
        <v>0</v>
      </c>
      <c r="X14" s="31">
        <f t="shared" si="8"/>
        <v>0</v>
      </c>
      <c r="Y14" s="31">
        <f t="shared" si="9"/>
        <v>0</v>
      </c>
      <c r="Z14" s="31">
        <f t="shared" si="10"/>
        <v>0</v>
      </c>
      <c r="AA14" s="31">
        <f t="shared" si="11"/>
        <v>0</v>
      </c>
      <c r="AB14" s="31">
        <f t="shared" si="12"/>
        <v>0</v>
      </c>
      <c r="AC14" s="32">
        <f t="shared" si="13"/>
        <v>0</v>
      </c>
    </row>
    <row r="15" spans="1:29" ht="12.75">
      <c r="A15" s="19" t="s">
        <v>111</v>
      </c>
      <c r="B15" s="19" t="s">
        <v>77</v>
      </c>
      <c r="C15" s="25" t="s">
        <v>15</v>
      </c>
      <c r="D15" s="19" t="s">
        <v>112</v>
      </c>
      <c r="E15" s="26" t="s">
        <v>15</v>
      </c>
      <c r="F15" s="27" t="s">
        <v>15</v>
      </c>
      <c r="G15" s="27" t="s">
        <v>15</v>
      </c>
      <c r="H15" s="27" t="s">
        <v>15</v>
      </c>
      <c r="I15" s="27" t="s">
        <v>15</v>
      </c>
      <c r="J15" s="27" t="s">
        <v>15</v>
      </c>
      <c r="K15" s="27" t="s">
        <v>15</v>
      </c>
      <c r="L15" s="27" t="s">
        <v>15</v>
      </c>
      <c r="M15" s="28" t="s">
        <v>15</v>
      </c>
      <c r="N15" s="29">
        <f t="shared" si="1"/>
        <v>9</v>
      </c>
      <c r="O15" s="29">
        <f t="shared" si="2"/>
        <v>0</v>
      </c>
      <c r="P15" s="29">
        <f t="shared" si="3"/>
        <v>0</v>
      </c>
      <c r="Q15" s="28">
        <f t="shared" si="4"/>
        <v>0</v>
      </c>
      <c r="S15" s="30"/>
      <c r="U15" s="30">
        <f t="shared" si="5"/>
        <v>0</v>
      </c>
      <c r="V15" s="31">
        <f t="shared" si="6"/>
        <v>0</v>
      </c>
      <c r="W15" s="31">
        <f t="shared" si="7"/>
        <v>0</v>
      </c>
      <c r="X15" s="31">
        <f t="shared" si="8"/>
        <v>0</v>
      </c>
      <c r="Y15" s="31">
        <f t="shared" si="9"/>
        <v>0</v>
      </c>
      <c r="Z15" s="31">
        <f t="shared" si="10"/>
        <v>0</v>
      </c>
      <c r="AA15" s="31">
        <f t="shared" si="11"/>
        <v>0</v>
      </c>
      <c r="AB15" s="31">
        <f t="shared" si="12"/>
        <v>0</v>
      </c>
      <c r="AC15" s="32">
        <f t="shared" si="13"/>
        <v>0</v>
      </c>
    </row>
    <row r="16" spans="1:29" ht="12.75">
      <c r="A16" s="19" t="s">
        <v>113</v>
      </c>
      <c r="B16" s="19" t="s">
        <v>76</v>
      </c>
      <c r="C16" s="25" t="s">
        <v>15</v>
      </c>
      <c r="D16" s="19" t="s">
        <v>114</v>
      </c>
      <c r="E16" s="26" t="s">
        <v>15</v>
      </c>
      <c r="F16" s="27" t="s">
        <v>15</v>
      </c>
      <c r="G16" s="27" t="s">
        <v>15</v>
      </c>
      <c r="H16" s="27" t="s">
        <v>15</v>
      </c>
      <c r="I16" s="27" t="s">
        <v>15</v>
      </c>
      <c r="J16" s="27" t="s">
        <v>15</v>
      </c>
      <c r="K16" s="27" t="s">
        <v>15</v>
      </c>
      <c r="L16" s="27" t="s">
        <v>15</v>
      </c>
      <c r="M16" s="28" t="s">
        <v>15</v>
      </c>
      <c r="N16" s="29">
        <f t="shared" si="1"/>
        <v>9</v>
      </c>
      <c r="O16" s="29">
        <f t="shared" si="2"/>
        <v>0</v>
      </c>
      <c r="P16" s="29">
        <f t="shared" si="3"/>
        <v>0</v>
      </c>
      <c r="Q16" s="28">
        <f t="shared" si="4"/>
        <v>0</v>
      </c>
      <c r="S16" s="30"/>
      <c r="U16" s="30">
        <f t="shared" si="5"/>
        <v>0</v>
      </c>
      <c r="V16" s="31">
        <f t="shared" si="6"/>
        <v>0</v>
      </c>
      <c r="W16" s="31">
        <f t="shared" si="7"/>
        <v>0</v>
      </c>
      <c r="X16" s="31">
        <f t="shared" si="8"/>
        <v>0</v>
      </c>
      <c r="Y16" s="31">
        <f t="shared" si="9"/>
        <v>0</v>
      </c>
      <c r="Z16" s="31">
        <f t="shared" si="10"/>
        <v>0</v>
      </c>
      <c r="AA16" s="31">
        <f t="shared" si="11"/>
        <v>0</v>
      </c>
      <c r="AB16" s="31">
        <f t="shared" si="12"/>
        <v>0</v>
      </c>
      <c r="AC16" s="32">
        <f t="shared" si="13"/>
        <v>0</v>
      </c>
    </row>
    <row r="17" spans="1:29" ht="12.75">
      <c r="A17" s="19" t="s">
        <v>115</v>
      </c>
      <c r="B17" s="19" t="s">
        <v>79</v>
      </c>
      <c r="C17" s="25" t="s">
        <v>15</v>
      </c>
      <c r="D17" s="19" t="s">
        <v>116</v>
      </c>
      <c r="E17" s="26" t="s">
        <v>15</v>
      </c>
      <c r="F17" s="27" t="s">
        <v>15</v>
      </c>
      <c r="G17" s="27" t="s">
        <v>15</v>
      </c>
      <c r="H17" s="27" t="s">
        <v>15</v>
      </c>
      <c r="I17" s="27" t="s">
        <v>15</v>
      </c>
      <c r="J17" s="27" t="s">
        <v>15</v>
      </c>
      <c r="K17" s="27" t="s">
        <v>15</v>
      </c>
      <c r="L17" s="27" t="s">
        <v>15</v>
      </c>
      <c r="M17" s="28" t="s">
        <v>15</v>
      </c>
      <c r="N17" s="29">
        <f t="shared" si="1"/>
        <v>9</v>
      </c>
      <c r="O17" s="29">
        <f t="shared" si="2"/>
        <v>0</v>
      </c>
      <c r="P17" s="29">
        <f t="shared" si="3"/>
        <v>0</v>
      </c>
      <c r="Q17" s="28">
        <f t="shared" si="4"/>
        <v>0</v>
      </c>
      <c r="S17" s="30"/>
      <c r="U17" s="30">
        <f t="shared" si="5"/>
        <v>0</v>
      </c>
      <c r="V17" s="31">
        <f t="shared" si="6"/>
        <v>0</v>
      </c>
      <c r="W17" s="31">
        <f t="shared" si="7"/>
        <v>0</v>
      </c>
      <c r="X17" s="31">
        <f t="shared" si="8"/>
        <v>0</v>
      </c>
      <c r="Y17" s="31">
        <f t="shared" si="9"/>
        <v>0</v>
      </c>
      <c r="Z17" s="31">
        <f t="shared" si="10"/>
        <v>0</v>
      </c>
      <c r="AA17" s="31">
        <f t="shared" si="11"/>
        <v>0</v>
      </c>
      <c r="AB17" s="31">
        <f t="shared" si="12"/>
        <v>0</v>
      </c>
      <c r="AC17" s="32">
        <f t="shared" si="13"/>
        <v>0</v>
      </c>
    </row>
    <row r="18" spans="1:29" ht="12.75">
      <c r="A18" s="19" t="s">
        <v>117</v>
      </c>
      <c r="B18" s="19" t="s">
        <v>79</v>
      </c>
      <c r="C18" s="25" t="s">
        <v>14</v>
      </c>
      <c r="D18" s="19" t="s">
        <v>118</v>
      </c>
      <c r="E18" s="26" t="s">
        <v>15</v>
      </c>
      <c r="F18" s="27" t="s">
        <v>33</v>
      </c>
      <c r="G18" s="27" t="s">
        <v>14</v>
      </c>
      <c r="H18" s="27" t="s">
        <v>15</v>
      </c>
      <c r="I18" s="27" t="s">
        <v>15</v>
      </c>
      <c r="J18" s="27" t="s">
        <v>15</v>
      </c>
      <c r="K18" s="27" t="s">
        <v>15</v>
      </c>
      <c r="L18" s="27" t="s">
        <v>14</v>
      </c>
      <c r="M18" s="28" t="s">
        <v>14</v>
      </c>
      <c r="N18" s="29">
        <f t="shared" si="1"/>
        <v>5</v>
      </c>
      <c r="O18" s="29">
        <f t="shared" si="2"/>
        <v>3</v>
      </c>
      <c r="P18" s="29">
        <f t="shared" si="3"/>
        <v>1</v>
      </c>
      <c r="Q18" s="28">
        <f t="shared" si="4"/>
        <v>0</v>
      </c>
      <c r="S18" s="30"/>
      <c r="U18" s="30">
        <f t="shared" si="5"/>
        <v>0</v>
      </c>
      <c r="V18" s="31">
        <f t="shared" si="6"/>
        <v>0</v>
      </c>
      <c r="W18" s="31">
        <f t="shared" si="7"/>
        <v>0</v>
      </c>
      <c r="X18" s="31">
        <f t="shared" si="8"/>
        <v>0</v>
      </c>
      <c r="Y18" s="31">
        <f t="shared" si="9"/>
        <v>0</v>
      </c>
      <c r="Z18" s="31">
        <f t="shared" si="10"/>
        <v>0</v>
      </c>
      <c r="AA18" s="31">
        <f t="shared" si="11"/>
        <v>0</v>
      </c>
      <c r="AB18" s="31">
        <f t="shared" si="12"/>
        <v>0</v>
      </c>
      <c r="AC18" s="32">
        <f t="shared" si="13"/>
        <v>0</v>
      </c>
    </row>
    <row r="19" spans="1:29" ht="12.75">
      <c r="A19" s="19" t="s">
        <v>119</v>
      </c>
      <c r="B19" s="19" t="s">
        <v>76</v>
      </c>
      <c r="C19" s="25" t="s">
        <v>15</v>
      </c>
      <c r="D19" s="19" t="s">
        <v>120</v>
      </c>
      <c r="E19" s="26" t="s">
        <v>15</v>
      </c>
      <c r="F19" s="27" t="s">
        <v>15</v>
      </c>
      <c r="G19" s="27" t="s">
        <v>14</v>
      </c>
      <c r="H19" s="27" t="s">
        <v>15</v>
      </c>
      <c r="I19" s="27" t="s">
        <v>15</v>
      </c>
      <c r="J19" s="27" t="s">
        <v>15</v>
      </c>
      <c r="K19" s="27" t="s">
        <v>15</v>
      </c>
      <c r="L19" s="27" t="s">
        <v>15</v>
      </c>
      <c r="M19" s="28" t="s">
        <v>15</v>
      </c>
      <c r="N19" s="29">
        <f t="shared" si="1"/>
        <v>8</v>
      </c>
      <c r="O19" s="29">
        <f t="shared" si="2"/>
        <v>1</v>
      </c>
      <c r="P19" s="29">
        <f t="shared" si="3"/>
        <v>0</v>
      </c>
      <c r="Q19" s="28">
        <f t="shared" si="4"/>
        <v>0</v>
      </c>
      <c r="S19" s="30"/>
      <c r="U19" s="30">
        <f t="shared" si="5"/>
        <v>0</v>
      </c>
      <c r="V19" s="31">
        <f t="shared" si="6"/>
        <v>0</v>
      </c>
      <c r="W19" s="31">
        <f t="shared" si="7"/>
        <v>0</v>
      </c>
      <c r="X19" s="31">
        <f t="shared" si="8"/>
        <v>0</v>
      </c>
      <c r="Y19" s="31">
        <f t="shared" si="9"/>
        <v>0</v>
      </c>
      <c r="Z19" s="31">
        <f t="shared" si="10"/>
        <v>0</v>
      </c>
      <c r="AA19" s="31">
        <f t="shared" si="11"/>
        <v>0</v>
      </c>
      <c r="AB19" s="31">
        <f t="shared" si="12"/>
        <v>0</v>
      </c>
      <c r="AC19" s="32">
        <f t="shared" si="13"/>
        <v>0</v>
      </c>
    </row>
    <row r="20" spans="1:29" ht="12.75">
      <c r="A20" s="19" t="s">
        <v>121</v>
      </c>
      <c r="B20" s="19" t="s">
        <v>76</v>
      </c>
      <c r="C20" s="25" t="s">
        <v>15</v>
      </c>
      <c r="D20" s="19" t="s">
        <v>122</v>
      </c>
      <c r="E20" s="26" t="s">
        <v>14</v>
      </c>
      <c r="F20" s="27" t="s">
        <v>15</v>
      </c>
      <c r="G20" s="27" t="s">
        <v>14</v>
      </c>
      <c r="H20" s="27" t="s">
        <v>15</v>
      </c>
      <c r="I20" s="27" t="s">
        <v>15</v>
      </c>
      <c r="J20" s="27" t="s">
        <v>15</v>
      </c>
      <c r="K20" s="27" t="s">
        <v>15</v>
      </c>
      <c r="L20" s="27" t="s">
        <v>15</v>
      </c>
      <c r="M20" s="28" t="s">
        <v>15</v>
      </c>
      <c r="N20" s="29">
        <f t="shared" si="1"/>
        <v>7</v>
      </c>
      <c r="O20" s="29">
        <f t="shared" si="2"/>
        <v>2</v>
      </c>
      <c r="P20" s="29">
        <f t="shared" si="3"/>
        <v>0</v>
      </c>
      <c r="Q20" s="28">
        <f t="shared" si="4"/>
        <v>0</v>
      </c>
      <c r="S20" s="30"/>
      <c r="U20" s="30">
        <f t="shared" si="5"/>
        <v>0</v>
      </c>
      <c r="V20" s="31">
        <f t="shared" si="6"/>
        <v>0</v>
      </c>
      <c r="W20" s="31">
        <f t="shared" si="7"/>
        <v>0</v>
      </c>
      <c r="X20" s="31">
        <f t="shared" si="8"/>
        <v>0</v>
      </c>
      <c r="Y20" s="31">
        <f t="shared" si="9"/>
        <v>0</v>
      </c>
      <c r="Z20" s="31">
        <f t="shared" si="10"/>
        <v>0</v>
      </c>
      <c r="AA20" s="31">
        <f t="shared" si="11"/>
        <v>0</v>
      </c>
      <c r="AB20" s="31">
        <f t="shared" si="12"/>
        <v>0</v>
      </c>
      <c r="AC20" s="32">
        <f t="shared" si="13"/>
        <v>0</v>
      </c>
    </row>
    <row r="21" spans="1:29" ht="12.75">
      <c r="A21" s="19" t="s">
        <v>123</v>
      </c>
      <c r="B21" s="19" t="s">
        <v>78</v>
      </c>
      <c r="C21" s="25" t="s">
        <v>15</v>
      </c>
      <c r="D21" s="19" t="s">
        <v>124</v>
      </c>
      <c r="E21" s="26" t="s">
        <v>15</v>
      </c>
      <c r="F21" s="27" t="s">
        <v>15</v>
      </c>
      <c r="G21" s="27" t="s">
        <v>33</v>
      </c>
      <c r="H21" s="27" t="s">
        <v>15</v>
      </c>
      <c r="I21" s="27" t="s">
        <v>15</v>
      </c>
      <c r="J21" s="27" t="s">
        <v>15</v>
      </c>
      <c r="K21" s="27" t="s">
        <v>15</v>
      </c>
      <c r="L21" s="27" t="s">
        <v>15</v>
      </c>
      <c r="M21" s="28" t="s">
        <v>16</v>
      </c>
      <c r="N21" s="29">
        <f t="shared" si="1"/>
        <v>7</v>
      </c>
      <c r="O21" s="29">
        <f t="shared" si="2"/>
        <v>0</v>
      </c>
      <c r="P21" s="29">
        <f t="shared" si="3"/>
        <v>1</v>
      </c>
      <c r="Q21" s="28">
        <f t="shared" si="4"/>
        <v>1</v>
      </c>
      <c r="S21" s="30"/>
      <c r="U21" s="30">
        <f t="shared" si="5"/>
        <v>0</v>
      </c>
      <c r="V21" s="31">
        <f t="shared" si="6"/>
        <v>0</v>
      </c>
      <c r="W21" s="31">
        <f t="shared" si="7"/>
        <v>0</v>
      </c>
      <c r="X21" s="31">
        <f t="shared" si="8"/>
        <v>0</v>
      </c>
      <c r="Y21" s="31">
        <f t="shared" si="9"/>
        <v>0</v>
      </c>
      <c r="Z21" s="31">
        <f t="shared" si="10"/>
        <v>0</v>
      </c>
      <c r="AA21" s="31">
        <f t="shared" si="11"/>
        <v>0</v>
      </c>
      <c r="AB21" s="31">
        <f t="shared" si="12"/>
        <v>0</v>
      </c>
      <c r="AC21" s="32">
        <f t="shared" si="13"/>
        <v>0</v>
      </c>
    </row>
    <row r="22" spans="1:29" ht="12.75">
      <c r="A22" s="19" t="s">
        <v>125</v>
      </c>
      <c r="B22" s="19" t="s">
        <v>78</v>
      </c>
      <c r="C22" s="25" t="s">
        <v>15</v>
      </c>
      <c r="D22" s="19" t="s">
        <v>126</v>
      </c>
      <c r="E22" s="26" t="s">
        <v>15</v>
      </c>
      <c r="F22" s="27" t="s">
        <v>15</v>
      </c>
      <c r="G22" s="27" t="s">
        <v>15</v>
      </c>
      <c r="H22" s="27" t="s">
        <v>15</v>
      </c>
      <c r="I22" s="27" t="s">
        <v>15</v>
      </c>
      <c r="J22" s="27" t="s">
        <v>15</v>
      </c>
      <c r="K22" s="27" t="s">
        <v>15</v>
      </c>
      <c r="L22" s="27" t="s">
        <v>15</v>
      </c>
      <c r="M22" s="28" t="s">
        <v>15</v>
      </c>
      <c r="N22" s="29">
        <f t="shared" si="1"/>
        <v>9</v>
      </c>
      <c r="O22" s="29">
        <f t="shared" si="2"/>
        <v>0</v>
      </c>
      <c r="P22" s="29">
        <f t="shared" si="3"/>
        <v>0</v>
      </c>
      <c r="Q22" s="28">
        <f t="shared" si="4"/>
        <v>0</v>
      </c>
      <c r="S22" s="30"/>
      <c r="U22" s="30">
        <f t="shared" si="5"/>
        <v>0</v>
      </c>
      <c r="V22" s="31">
        <f t="shared" si="6"/>
        <v>0</v>
      </c>
      <c r="W22" s="31">
        <f t="shared" si="7"/>
        <v>0</v>
      </c>
      <c r="X22" s="31">
        <f t="shared" si="8"/>
        <v>0</v>
      </c>
      <c r="Y22" s="31">
        <f t="shared" si="9"/>
        <v>0</v>
      </c>
      <c r="Z22" s="31">
        <f t="shared" si="10"/>
        <v>0</v>
      </c>
      <c r="AA22" s="31">
        <f t="shared" si="11"/>
        <v>0</v>
      </c>
      <c r="AB22" s="31">
        <f t="shared" si="12"/>
        <v>0</v>
      </c>
      <c r="AC22" s="32">
        <f t="shared" si="13"/>
        <v>0</v>
      </c>
    </row>
    <row r="23" spans="1:29" ht="12.75">
      <c r="A23" s="19" t="s">
        <v>127</v>
      </c>
      <c r="B23" s="19" t="s">
        <v>78</v>
      </c>
      <c r="C23" s="25" t="s">
        <v>15</v>
      </c>
      <c r="D23" s="19" t="s">
        <v>128</v>
      </c>
      <c r="E23" s="26" t="s">
        <v>15</v>
      </c>
      <c r="F23" s="27" t="s">
        <v>15</v>
      </c>
      <c r="G23" s="27" t="s">
        <v>15</v>
      </c>
      <c r="H23" s="27" t="s">
        <v>15</v>
      </c>
      <c r="I23" s="27" t="s">
        <v>15</v>
      </c>
      <c r="J23" s="27" t="s">
        <v>15</v>
      </c>
      <c r="K23" s="27" t="s">
        <v>15</v>
      </c>
      <c r="L23" s="27" t="s">
        <v>15</v>
      </c>
      <c r="M23" s="28" t="s">
        <v>15</v>
      </c>
      <c r="N23" s="29">
        <f t="shared" si="1"/>
        <v>9</v>
      </c>
      <c r="O23" s="29">
        <f t="shared" si="2"/>
        <v>0</v>
      </c>
      <c r="P23" s="29">
        <f t="shared" si="3"/>
        <v>0</v>
      </c>
      <c r="Q23" s="28">
        <f t="shared" si="4"/>
        <v>0</v>
      </c>
      <c r="S23" s="30"/>
      <c r="U23" s="30">
        <f t="shared" si="5"/>
        <v>0</v>
      </c>
      <c r="V23" s="31">
        <f t="shared" si="6"/>
        <v>0</v>
      </c>
      <c r="W23" s="31">
        <f t="shared" si="7"/>
        <v>0</v>
      </c>
      <c r="X23" s="31">
        <f t="shared" si="8"/>
        <v>0</v>
      </c>
      <c r="Y23" s="31">
        <f t="shared" si="9"/>
        <v>0</v>
      </c>
      <c r="Z23" s="31">
        <f t="shared" si="10"/>
        <v>0</v>
      </c>
      <c r="AA23" s="31">
        <f t="shared" si="11"/>
        <v>0</v>
      </c>
      <c r="AB23" s="31">
        <f t="shared" si="12"/>
        <v>0</v>
      </c>
      <c r="AC23" s="32">
        <f t="shared" si="13"/>
        <v>0</v>
      </c>
    </row>
    <row r="24" spans="1:29" ht="12.75">
      <c r="A24" s="19" t="s">
        <v>129</v>
      </c>
      <c r="B24" s="19" t="s">
        <v>78</v>
      </c>
      <c r="C24" s="25" t="s">
        <v>15</v>
      </c>
      <c r="D24" s="19" t="s">
        <v>130</v>
      </c>
      <c r="E24" s="26" t="s">
        <v>15</v>
      </c>
      <c r="F24" s="27" t="s">
        <v>15</v>
      </c>
      <c r="G24" s="27" t="s">
        <v>15</v>
      </c>
      <c r="H24" s="27" t="s">
        <v>15</v>
      </c>
      <c r="I24" s="27" t="s">
        <v>15</v>
      </c>
      <c r="J24" s="27" t="s">
        <v>15</v>
      </c>
      <c r="K24" s="27" t="s">
        <v>15</v>
      </c>
      <c r="L24" s="27" t="s">
        <v>15</v>
      </c>
      <c r="M24" s="28" t="s">
        <v>15</v>
      </c>
      <c r="N24" s="29">
        <f t="shared" si="1"/>
        <v>9</v>
      </c>
      <c r="O24" s="29">
        <f t="shared" si="2"/>
        <v>0</v>
      </c>
      <c r="P24" s="29">
        <f t="shared" si="3"/>
        <v>0</v>
      </c>
      <c r="Q24" s="28">
        <f t="shared" si="4"/>
        <v>0</v>
      </c>
      <c r="S24" s="30"/>
      <c r="U24" s="30">
        <f t="shared" si="5"/>
        <v>0</v>
      </c>
      <c r="V24" s="31">
        <f t="shared" si="6"/>
        <v>0</v>
      </c>
      <c r="W24" s="31">
        <f t="shared" si="7"/>
        <v>0</v>
      </c>
      <c r="X24" s="31">
        <f t="shared" si="8"/>
        <v>0</v>
      </c>
      <c r="Y24" s="31">
        <f t="shared" si="9"/>
        <v>0</v>
      </c>
      <c r="Z24" s="31">
        <f t="shared" si="10"/>
        <v>0</v>
      </c>
      <c r="AA24" s="31">
        <f t="shared" si="11"/>
        <v>0</v>
      </c>
      <c r="AB24" s="31">
        <f t="shared" si="12"/>
        <v>0</v>
      </c>
      <c r="AC24" s="32">
        <f t="shared" si="13"/>
        <v>0</v>
      </c>
    </row>
    <row r="25" spans="1:29" ht="12.75">
      <c r="A25" s="19" t="s">
        <v>131</v>
      </c>
      <c r="B25" s="19" t="s">
        <v>76</v>
      </c>
      <c r="C25" s="25" t="s">
        <v>15</v>
      </c>
      <c r="D25" s="19" t="s">
        <v>132</v>
      </c>
      <c r="E25" s="26" t="s">
        <v>15</v>
      </c>
      <c r="F25" s="27" t="s">
        <v>15</v>
      </c>
      <c r="G25" s="27" t="s">
        <v>33</v>
      </c>
      <c r="H25" s="27" t="s">
        <v>15</v>
      </c>
      <c r="I25" s="27" t="s">
        <v>15</v>
      </c>
      <c r="J25" s="27" t="s">
        <v>15</v>
      </c>
      <c r="K25" s="27" t="s">
        <v>15</v>
      </c>
      <c r="L25" s="27" t="s">
        <v>15</v>
      </c>
      <c r="M25" s="28" t="s">
        <v>15</v>
      </c>
      <c r="N25" s="29">
        <f t="shared" si="1"/>
        <v>8</v>
      </c>
      <c r="O25" s="29">
        <f t="shared" si="2"/>
        <v>0</v>
      </c>
      <c r="P25" s="29">
        <f t="shared" si="3"/>
        <v>1</v>
      </c>
      <c r="Q25" s="28">
        <f t="shared" si="4"/>
        <v>0</v>
      </c>
      <c r="S25" s="30"/>
      <c r="U25" s="30">
        <f t="shared" si="5"/>
        <v>0</v>
      </c>
      <c r="V25" s="31">
        <f t="shared" si="6"/>
        <v>0</v>
      </c>
      <c r="W25" s="31">
        <f t="shared" si="7"/>
        <v>0</v>
      </c>
      <c r="X25" s="31">
        <f t="shared" si="8"/>
        <v>0</v>
      </c>
      <c r="Y25" s="31">
        <f t="shared" si="9"/>
        <v>0</v>
      </c>
      <c r="Z25" s="31">
        <f t="shared" si="10"/>
        <v>0</v>
      </c>
      <c r="AA25" s="31">
        <f t="shared" si="11"/>
        <v>0</v>
      </c>
      <c r="AB25" s="31">
        <f t="shared" si="12"/>
        <v>0</v>
      </c>
      <c r="AC25" s="32">
        <f t="shared" si="13"/>
        <v>0</v>
      </c>
    </row>
    <row r="26" spans="1:29" ht="12.75">
      <c r="A26" s="19" t="s">
        <v>133</v>
      </c>
      <c r="B26" s="19" t="s">
        <v>76</v>
      </c>
      <c r="C26" s="25" t="s">
        <v>15</v>
      </c>
      <c r="D26" s="19" t="s">
        <v>134</v>
      </c>
      <c r="E26" s="26" t="s">
        <v>15</v>
      </c>
      <c r="F26" s="27" t="s">
        <v>15</v>
      </c>
      <c r="G26" s="27" t="s">
        <v>15</v>
      </c>
      <c r="H26" s="27" t="s">
        <v>14</v>
      </c>
      <c r="I26" s="27" t="s">
        <v>15</v>
      </c>
      <c r="J26" s="27" t="s">
        <v>15</v>
      </c>
      <c r="K26" s="27" t="s">
        <v>15</v>
      </c>
      <c r="L26" s="27" t="s">
        <v>15</v>
      </c>
      <c r="M26" s="28" t="s">
        <v>15</v>
      </c>
      <c r="N26" s="29">
        <f t="shared" si="1"/>
        <v>8</v>
      </c>
      <c r="O26" s="29">
        <f t="shared" si="2"/>
        <v>1</v>
      </c>
      <c r="P26" s="29">
        <f t="shared" si="3"/>
        <v>0</v>
      </c>
      <c r="Q26" s="28">
        <f t="shared" si="4"/>
        <v>0</v>
      </c>
      <c r="S26" s="30"/>
      <c r="U26" s="30">
        <f t="shared" si="5"/>
        <v>0</v>
      </c>
      <c r="V26" s="31">
        <f t="shared" si="6"/>
        <v>0</v>
      </c>
      <c r="W26" s="31">
        <f t="shared" si="7"/>
        <v>0</v>
      </c>
      <c r="X26" s="31">
        <f t="shared" si="8"/>
        <v>0</v>
      </c>
      <c r="Y26" s="31">
        <f t="shared" si="9"/>
        <v>0</v>
      </c>
      <c r="Z26" s="31">
        <f t="shared" si="10"/>
        <v>0</v>
      </c>
      <c r="AA26" s="31">
        <f t="shared" si="11"/>
        <v>0</v>
      </c>
      <c r="AB26" s="31">
        <f t="shared" si="12"/>
        <v>0</v>
      </c>
      <c r="AC26" s="32">
        <f t="shared" si="13"/>
        <v>0</v>
      </c>
    </row>
    <row r="27" spans="1:29" ht="12.75">
      <c r="A27" s="19" t="s">
        <v>135</v>
      </c>
      <c r="B27" s="19" t="s">
        <v>76</v>
      </c>
      <c r="C27" s="25" t="s">
        <v>15</v>
      </c>
      <c r="D27" s="19" t="s">
        <v>136</v>
      </c>
      <c r="E27" s="26" t="s">
        <v>15</v>
      </c>
      <c r="F27" s="27" t="s">
        <v>15</v>
      </c>
      <c r="G27" s="27" t="s">
        <v>15</v>
      </c>
      <c r="H27" s="27" t="s">
        <v>15</v>
      </c>
      <c r="I27" s="27" t="s">
        <v>15</v>
      </c>
      <c r="J27" s="27" t="s">
        <v>15</v>
      </c>
      <c r="K27" s="27" t="s">
        <v>15</v>
      </c>
      <c r="L27" s="27" t="s">
        <v>15</v>
      </c>
      <c r="M27" s="28" t="s">
        <v>15</v>
      </c>
      <c r="N27" s="29">
        <f t="shared" si="1"/>
        <v>9</v>
      </c>
      <c r="O27" s="29">
        <f t="shared" si="2"/>
        <v>0</v>
      </c>
      <c r="P27" s="29">
        <f t="shared" si="3"/>
        <v>0</v>
      </c>
      <c r="Q27" s="28">
        <f t="shared" si="4"/>
        <v>0</v>
      </c>
      <c r="S27" s="30"/>
      <c r="U27" s="30">
        <f t="shared" si="5"/>
        <v>0</v>
      </c>
      <c r="V27" s="31">
        <f t="shared" si="6"/>
        <v>0</v>
      </c>
      <c r="W27" s="31">
        <f t="shared" si="7"/>
        <v>0</v>
      </c>
      <c r="X27" s="31">
        <f t="shared" si="8"/>
        <v>0</v>
      </c>
      <c r="Y27" s="31">
        <f t="shared" si="9"/>
        <v>0</v>
      </c>
      <c r="Z27" s="31">
        <f t="shared" si="10"/>
        <v>0</v>
      </c>
      <c r="AA27" s="31">
        <f t="shared" si="11"/>
        <v>0</v>
      </c>
      <c r="AB27" s="31">
        <f t="shared" si="12"/>
        <v>0</v>
      </c>
      <c r="AC27" s="32">
        <f t="shared" si="13"/>
        <v>0</v>
      </c>
    </row>
    <row r="28" spans="1:29" ht="12.75">
      <c r="A28" s="19" t="s">
        <v>137</v>
      </c>
      <c r="B28" s="19" t="s">
        <v>76</v>
      </c>
      <c r="C28" s="25" t="s">
        <v>15</v>
      </c>
      <c r="D28" s="19" t="s">
        <v>138</v>
      </c>
      <c r="E28" s="26" t="s">
        <v>15</v>
      </c>
      <c r="F28" s="27" t="s">
        <v>15</v>
      </c>
      <c r="G28" s="27" t="s">
        <v>15</v>
      </c>
      <c r="H28" s="27" t="s">
        <v>15</v>
      </c>
      <c r="I28" s="27" t="s">
        <v>15</v>
      </c>
      <c r="J28" s="27" t="s">
        <v>15</v>
      </c>
      <c r="K28" s="27" t="s">
        <v>15</v>
      </c>
      <c r="L28" s="27" t="s">
        <v>15</v>
      </c>
      <c r="M28" s="28" t="s">
        <v>15</v>
      </c>
      <c r="N28" s="29">
        <f t="shared" si="1"/>
        <v>9</v>
      </c>
      <c r="O28" s="29">
        <f t="shared" si="2"/>
        <v>0</v>
      </c>
      <c r="P28" s="29">
        <f t="shared" si="3"/>
        <v>0</v>
      </c>
      <c r="Q28" s="28">
        <f t="shared" si="4"/>
        <v>0</v>
      </c>
      <c r="S28" s="30"/>
      <c r="U28" s="30">
        <f t="shared" si="5"/>
        <v>0</v>
      </c>
      <c r="V28" s="31">
        <f t="shared" si="6"/>
        <v>0</v>
      </c>
      <c r="W28" s="31">
        <f t="shared" si="7"/>
        <v>0</v>
      </c>
      <c r="X28" s="31">
        <f t="shared" si="8"/>
        <v>0</v>
      </c>
      <c r="Y28" s="31">
        <f t="shared" si="9"/>
        <v>0</v>
      </c>
      <c r="Z28" s="31">
        <f t="shared" si="10"/>
        <v>0</v>
      </c>
      <c r="AA28" s="31">
        <f t="shared" si="11"/>
        <v>0</v>
      </c>
      <c r="AB28" s="31">
        <f t="shared" si="12"/>
        <v>0</v>
      </c>
      <c r="AC28" s="32">
        <f t="shared" si="13"/>
        <v>0</v>
      </c>
    </row>
    <row r="29" spans="1:29" ht="12.75">
      <c r="A29" s="19" t="s">
        <v>139</v>
      </c>
      <c r="B29" s="19" t="s">
        <v>78</v>
      </c>
      <c r="C29" s="25" t="s">
        <v>15</v>
      </c>
      <c r="D29" s="19" t="s">
        <v>140</v>
      </c>
      <c r="E29" s="26" t="s">
        <v>15</v>
      </c>
      <c r="F29" s="27" t="s">
        <v>15</v>
      </c>
      <c r="G29" s="27" t="s">
        <v>14</v>
      </c>
      <c r="H29" s="27" t="s">
        <v>14</v>
      </c>
      <c r="I29" s="27" t="s">
        <v>15</v>
      </c>
      <c r="J29" s="27" t="s">
        <v>15</v>
      </c>
      <c r="K29" s="27" t="s">
        <v>14</v>
      </c>
      <c r="L29" s="27" t="s">
        <v>15</v>
      </c>
      <c r="M29" s="28" t="s">
        <v>14</v>
      </c>
      <c r="N29" s="29">
        <f t="shared" si="1"/>
        <v>5</v>
      </c>
      <c r="O29" s="29">
        <f t="shared" si="2"/>
        <v>4</v>
      </c>
      <c r="P29" s="29">
        <f t="shared" si="3"/>
        <v>0</v>
      </c>
      <c r="Q29" s="28">
        <f t="shared" si="4"/>
        <v>0</v>
      </c>
      <c r="S29" s="30"/>
      <c r="U29" s="30">
        <f t="shared" si="5"/>
        <v>0</v>
      </c>
      <c r="V29" s="31">
        <f t="shared" si="6"/>
        <v>0</v>
      </c>
      <c r="W29" s="31">
        <f t="shared" si="7"/>
        <v>0</v>
      </c>
      <c r="X29" s="31">
        <f t="shared" si="8"/>
        <v>0</v>
      </c>
      <c r="Y29" s="31">
        <f t="shared" si="9"/>
        <v>0</v>
      </c>
      <c r="Z29" s="31">
        <f t="shared" si="10"/>
        <v>0</v>
      </c>
      <c r="AA29" s="31">
        <f t="shared" si="11"/>
        <v>0</v>
      </c>
      <c r="AB29" s="31">
        <f t="shared" si="12"/>
        <v>0</v>
      </c>
      <c r="AC29" s="32">
        <f t="shared" si="13"/>
        <v>0</v>
      </c>
    </row>
    <row r="30" spans="1:29" ht="12.75">
      <c r="A30" s="19" t="s">
        <v>141</v>
      </c>
      <c r="B30" s="19" t="s">
        <v>79</v>
      </c>
      <c r="C30" s="25" t="s">
        <v>14</v>
      </c>
      <c r="D30" s="19" t="s">
        <v>142</v>
      </c>
      <c r="E30" s="26" t="s">
        <v>14</v>
      </c>
      <c r="F30" s="27" t="s">
        <v>14</v>
      </c>
      <c r="G30" s="27" t="s">
        <v>15</v>
      </c>
      <c r="H30" s="27" t="s">
        <v>14</v>
      </c>
      <c r="I30" s="27" t="s">
        <v>15</v>
      </c>
      <c r="J30" s="27" t="s">
        <v>14</v>
      </c>
      <c r="K30" s="27" t="s">
        <v>15</v>
      </c>
      <c r="L30" s="27" t="s">
        <v>14</v>
      </c>
      <c r="M30" s="28" t="s">
        <v>14</v>
      </c>
      <c r="N30" s="29">
        <f t="shared" si="1"/>
        <v>3</v>
      </c>
      <c r="O30" s="29">
        <f t="shared" si="2"/>
        <v>6</v>
      </c>
      <c r="P30" s="29">
        <f t="shared" si="3"/>
        <v>0</v>
      </c>
      <c r="Q30" s="28">
        <f t="shared" si="4"/>
        <v>0</v>
      </c>
      <c r="S30" s="30"/>
      <c r="U30" s="30">
        <f t="shared" si="5"/>
        <v>0</v>
      </c>
      <c r="V30" s="31">
        <f t="shared" si="6"/>
        <v>0</v>
      </c>
      <c r="W30" s="31">
        <f t="shared" si="7"/>
        <v>0</v>
      </c>
      <c r="X30" s="31">
        <f t="shared" si="8"/>
        <v>0</v>
      </c>
      <c r="Y30" s="31">
        <f t="shared" si="9"/>
        <v>0</v>
      </c>
      <c r="Z30" s="31">
        <f t="shared" si="10"/>
        <v>0</v>
      </c>
      <c r="AA30" s="31">
        <f t="shared" si="11"/>
        <v>0</v>
      </c>
      <c r="AB30" s="31">
        <f t="shared" si="12"/>
        <v>0</v>
      </c>
      <c r="AC30" s="32">
        <f t="shared" si="13"/>
        <v>0</v>
      </c>
    </row>
    <row r="31" spans="1:29" ht="12.75">
      <c r="A31" s="19" t="s">
        <v>143</v>
      </c>
      <c r="B31" s="19" t="s">
        <v>78</v>
      </c>
      <c r="C31" s="25" t="s">
        <v>15</v>
      </c>
      <c r="D31" s="19" t="s">
        <v>144</v>
      </c>
      <c r="E31" s="26" t="s">
        <v>15</v>
      </c>
      <c r="F31" s="27" t="s">
        <v>15</v>
      </c>
      <c r="G31" s="27" t="s">
        <v>15</v>
      </c>
      <c r="H31" s="27" t="s">
        <v>15</v>
      </c>
      <c r="I31" s="27" t="s">
        <v>15</v>
      </c>
      <c r="J31" s="27" t="s">
        <v>15</v>
      </c>
      <c r="K31" s="27" t="s">
        <v>15</v>
      </c>
      <c r="L31" s="27" t="s">
        <v>15</v>
      </c>
      <c r="M31" s="28" t="s">
        <v>15</v>
      </c>
      <c r="N31" s="29">
        <f t="shared" si="1"/>
        <v>9</v>
      </c>
      <c r="O31" s="29">
        <f t="shared" si="2"/>
        <v>0</v>
      </c>
      <c r="P31" s="29">
        <f t="shared" si="3"/>
        <v>0</v>
      </c>
      <c r="Q31" s="28">
        <f t="shared" si="4"/>
        <v>0</v>
      </c>
      <c r="S31" s="30"/>
      <c r="U31" s="30">
        <f t="shared" si="5"/>
        <v>0</v>
      </c>
      <c r="V31" s="31">
        <f t="shared" si="6"/>
        <v>0</v>
      </c>
      <c r="W31" s="31">
        <f t="shared" si="7"/>
        <v>0</v>
      </c>
      <c r="X31" s="31">
        <f t="shared" si="8"/>
        <v>0</v>
      </c>
      <c r="Y31" s="31">
        <f t="shared" si="9"/>
        <v>0</v>
      </c>
      <c r="Z31" s="31">
        <f t="shared" si="10"/>
        <v>0</v>
      </c>
      <c r="AA31" s="31">
        <f t="shared" si="11"/>
        <v>0</v>
      </c>
      <c r="AB31" s="31">
        <f t="shared" si="12"/>
        <v>0</v>
      </c>
      <c r="AC31" s="32">
        <f t="shared" si="13"/>
        <v>0</v>
      </c>
    </row>
    <row r="32" spans="1:29" ht="12.75">
      <c r="A32" s="19" t="s">
        <v>145</v>
      </c>
      <c r="B32" s="19" t="s">
        <v>78</v>
      </c>
      <c r="C32" s="25" t="s">
        <v>15</v>
      </c>
      <c r="D32" s="19" t="s">
        <v>146</v>
      </c>
      <c r="E32" s="26" t="s">
        <v>33</v>
      </c>
      <c r="F32" s="27" t="s">
        <v>15</v>
      </c>
      <c r="G32" s="27" t="s">
        <v>14</v>
      </c>
      <c r="H32" s="27" t="s">
        <v>15</v>
      </c>
      <c r="I32" s="27" t="s">
        <v>15</v>
      </c>
      <c r="J32" s="27" t="s">
        <v>15</v>
      </c>
      <c r="K32" s="27" t="s">
        <v>15</v>
      </c>
      <c r="L32" s="27" t="s">
        <v>15</v>
      </c>
      <c r="M32" s="28" t="s">
        <v>33</v>
      </c>
      <c r="N32" s="29">
        <f t="shared" si="1"/>
        <v>6</v>
      </c>
      <c r="O32" s="29">
        <f t="shared" si="2"/>
        <v>1</v>
      </c>
      <c r="P32" s="29">
        <f t="shared" si="3"/>
        <v>2</v>
      </c>
      <c r="Q32" s="28">
        <f t="shared" si="4"/>
        <v>0</v>
      </c>
      <c r="S32" s="30"/>
      <c r="U32" s="30">
        <f t="shared" si="5"/>
        <v>0</v>
      </c>
      <c r="V32" s="31">
        <f t="shared" si="6"/>
        <v>0</v>
      </c>
      <c r="W32" s="31">
        <f t="shared" si="7"/>
        <v>0</v>
      </c>
      <c r="X32" s="31">
        <f t="shared" si="8"/>
        <v>0</v>
      </c>
      <c r="Y32" s="31">
        <f t="shared" si="9"/>
        <v>0</v>
      </c>
      <c r="Z32" s="31">
        <f t="shared" si="10"/>
        <v>0</v>
      </c>
      <c r="AA32" s="31">
        <f t="shared" si="11"/>
        <v>0</v>
      </c>
      <c r="AB32" s="31">
        <f t="shared" si="12"/>
        <v>0</v>
      </c>
      <c r="AC32" s="32">
        <f t="shared" si="13"/>
        <v>0</v>
      </c>
    </row>
    <row r="33" spans="1:29" ht="12.75">
      <c r="A33" s="19" t="s">
        <v>147</v>
      </c>
      <c r="B33" s="19" t="s">
        <v>76</v>
      </c>
      <c r="C33" s="25" t="s">
        <v>15</v>
      </c>
      <c r="D33" s="19" t="s">
        <v>148</v>
      </c>
      <c r="E33" s="26" t="s">
        <v>14</v>
      </c>
      <c r="F33" s="27" t="s">
        <v>15</v>
      </c>
      <c r="G33" s="27" t="s">
        <v>14</v>
      </c>
      <c r="H33" s="27" t="s">
        <v>15</v>
      </c>
      <c r="I33" s="27" t="s">
        <v>15</v>
      </c>
      <c r="J33" s="27" t="s">
        <v>15</v>
      </c>
      <c r="K33" s="27" t="s">
        <v>15</v>
      </c>
      <c r="L33" s="27" t="s">
        <v>14</v>
      </c>
      <c r="M33" s="28" t="s">
        <v>15</v>
      </c>
      <c r="N33" s="29">
        <f t="shared" si="1"/>
        <v>6</v>
      </c>
      <c r="O33" s="29">
        <f t="shared" si="2"/>
        <v>3</v>
      </c>
      <c r="P33" s="29">
        <f t="shared" si="3"/>
        <v>0</v>
      </c>
      <c r="Q33" s="28">
        <f t="shared" si="4"/>
        <v>0</v>
      </c>
      <c r="S33" s="30"/>
      <c r="U33" s="30">
        <f t="shared" si="5"/>
        <v>0</v>
      </c>
      <c r="V33" s="31">
        <f t="shared" si="6"/>
        <v>0</v>
      </c>
      <c r="W33" s="31">
        <f t="shared" si="7"/>
        <v>0</v>
      </c>
      <c r="X33" s="31">
        <f t="shared" si="8"/>
        <v>0</v>
      </c>
      <c r="Y33" s="31">
        <f t="shared" si="9"/>
        <v>0</v>
      </c>
      <c r="Z33" s="31">
        <f t="shared" si="10"/>
        <v>0</v>
      </c>
      <c r="AA33" s="31">
        <f t="shared" si="11"/>
        <v>0</v>
      </c>
      <c r="AB33" s="31">
        <f t="shared" si="12"/>
        <v>0</v>
      </c>
      <c r="AC33" s="32">
        <f t="shared" si="13"/>
        <v>0</v>
      </c>
    </row>
    <row r="34" spans="1:29" ht="12.75">
      <c r="A34" s="19" t="s">
        <v>149</v>
      </c>
      <c r="B34" s="19" t="s">
        <v>77</v>
      </c>
      <c r="C34" s="25" t="s">
        <v>15</v>
      </c>
      <c r="D34" s="19" t="s">
        <v>150</v>
      </c>
      <c r="E34" s="26" t="s">
        <v>15</v>
      </c>
      <c r="F34" s="27" t="s">
        <v>15</v>
      </c>
      <c r="G34" s="27" t="s">
        <v>15</v>
      </c>
      <c r="H34" s="27" t="s">
        <v>15</v>
      </c>
      <c r="I34" s="27" t="s">
        <v>15</v>
      </c>
      <c r="J34" s="27" t="s">
        <v>15</v>
      </c>
      <c r="K34" s="27" t="s">
        <v>15</v>
      </c>
      <c r="L34" s="27" t="s">
        <v>15</v>
      </c>
      <c r="M34" s="28" t="s">
        <v>15</v>
      </c>
      <c r="N34" s="29">
        <f t="shared" si="1"/>
        <v>9</v>
      </c>
      <c r="O34" s="29">
        <f t="shared" si="2"/>
        <v>0</v>
      </c>
      <c r="P34" s="29">
        <f t="shared" si="3"/>
        <v>0</v>
      </c>
      <c r="Q34" s="28">
        <f t="shared" si="4"/>
        <v>0</v>
      </c>
      <c r="S34" s="30"/>
      <c r="U34" s="30">
        <f t="shared" si="5"/>
        <v>0</v>
      </c>
      <c r="V34" s="31">
        <f t="shared" si="6"/>
        <v>0</v>
      </c>
      <c r="W34" s="31">
        <f t="shared" si="7"/>
        <v>0</v>
      </c>
      <c r="X34" s="31">
        <f t="shared" si="8"/>
        <v>0</v>
      </c>
      <c r="Y34" s="31">
        <f t="shared" si="9"/>
        <v>0</v>
      </c>
      <c r="Z34" s="31">
        <f t="shared" si="10"/>
        <v>0</v>
      </c>
      <c r="AA34" s="31">
        <f t="shared" si="11"/>
        <v>0</v>
      </c>
      <c r="AB34" s="31">
        <f t="shared" si="12"/>
        <v>0</v>
      </c>
      <c r="AC34" s="32">
        <f t="shared" si="13"/>
        <v>0</v>
      </c>
    </row>
    <row r="35" spans="1:29" ht="12.75">
      <c r="A35" s="19" t="s">
        <v>151</v>
      </c>
      <c r="B35" s="19" t="s">
        <v>76</v>
      </c>
      <c r="C35" s="25" t="s">
        <v>15</v>
      </c>
      <c r="D35" s="19" t="s">
        <v>152</v>
      </c>
      <c r="E35" s="26" t="s">
        <v>15</v>
      </c>
      <c r="F35" s="27" t="s">
        <v>15</v>
      </c>
      <c r="G35" s="27" t="s">
        <v>14</v>
      </c>
      <c r="H35" s="27" t="s">
        <v>15</v>
      </c>
      <c r="I35" s="27" t="s">
        <v>15</v>
      </c>
      <c r="J35" s="27" t="s">
        <v>15</v>
      </c>
      <c r="K35" s="27" t="s">
        <v>15</v>
      </c>
      <c r="L35" s="27" t="s">
        <v>15</v>
      </c>
      <c r="M35" s="28" t="s">
        <v>15</v>
      </c>
      <c r="N35" s="29">
        <f t="shared" si="1"/>
        <v>8</v>
      </c>
      <c r="O35" s="29">
        <f t="shared" si="2"/>
        <v>1</v>
      </c>
      <c r="P35" s="29">
        <f t="shared" si="3"/>
        <v>0</v>
      </c>
      <c r="Q35" s="28">
        <f t="shared" si="4"/>
        <v>0</v>
      </c>
      <c r="S35" s="30"/>
      <c r="U35" s="30">
        <f t="shared" si="5"/>
        <v>0</v>
      </c>
      <c r="V35" s="31">
        <f t="shared" si="6"/>
        <v>0</v>
      </c>
      <c r="W35" s="31">
        <f t="shared" si="7"/>
        <v>0</v>
      </c>
      <c r="X35" s="31">
        <f t="shared" si="8"/>
        <v>0</v>
      </c>
      <c r="Y35" s="31">
        <f t="shared" si="9"/>
        <v>0</v>
      </c>
      <c r="Z35" s="31">
        <f t="shared" si="10"/>
        <v>0</v>
      </c>
      <c r="AA35" s="31">
        <f t="shared" si="11"/>
        <v>0</v>
      </c>
      <c r="AB35" s="31">
        <f t="shared" si="12"/>
        <v>0</v>
      </c>
      <c r="AC35" s="32">
        <f t="shared" si="13"/>
        <v>0</v>
      </c>
    </row>
    <row r="36" spans="1:29" ht="12.75">
      <c r="A36" s="19" t="s">
        <v>153</v>
      </c>
      <c r="B36" s="19" t="s">
        <v>78</v>
      </c>
      <c r="C36" s="25" t="s">
        <v>15</v>
      </c>
      <c r="D36" s="19" t="s">
        <v>154</v>
      </c>
      <c r="E36" s="26" t="s">
        <v>15</v>
      </c>
      <c r="F36" s="27" t="s">
        <v>15</v>
      </c>
      <c r="G36" s="27" t="s">
        <v>15</v>
      </c>
      <c r="H36" s="27" t="s">
        <v>15</v>
      </c>
      <c r="I36" s="27" t="s">
        <v>15</v>
      </c>
      <c r="J36" s="27" t="s">
        <v>15</v>
      </c>
      <c r="K36" s="27" t="s">
        <v>15</v>
      </c>
      <c r="L36" s="27" t="s">
        <v>15</v>
      </c>
      <c r="M36" s="28" t="s">
        <v>15</v>
      </c>
      <c r="N36" s="29">
        <f t="shared" si="1"/>
        <v>9</v>
      </c>
      <c r="O36" s="29">
        <f t="shared" si="2"/>
        <v>0</v>
      </c>
      <c r="P36" s="29">
        <f t="shared" si="3"/>
        <v>0</v>
      </c>
      <c r="Q36" s="28">
        <f t="shared" si="4"/>
        <v>0</v>
      </c>
      <c r="S36" s="30"/>
      <c r="U36" s="30">
        <f t="shared" si="5"/>
        <v>0</v>
      </c>
      <c r="V36" s="31">
        <f t="shared" si="6"/>
        <v>0</v>
      </c>
      <c r="W36" s="31">
        <f t="shared" si="7"/>
        <v>0</v>
      </c>
      <c r="X36" s="31">
        <f t="shared" si="8"/>
        <v>0</v>
      </c>
      <c r="Y36" s="31">
        <f t="shared" si="9"/>
        <v>0</v>
      </c>
      <c r="Z36" s="31">
        <f t="shared" si="10"/>
        <v>0</v>
      </c>
      <c r="AA36" s="31">
        <f t="shared" si="11"/>
        <v>0</v>
      </c>
      <c r="AB36" s="31">
        <f t="shared" si="12"/>
        <v>0</v>
      </c>
      <c r="AC36" s="32">
        <f t="shared" si="13"/>
        <v>0</v>
      </c>
    </row>
    <row r="37" spans="1:29" ht="12.75">
      <c r="A37" s="19" t="s">
        <v>135</v>
      </c>
      <c r="B37" s="19" t="s">
        <v>76</v>
      </c>
      <c r="C37" s="25" t="s">
        <v>14</v>
      </c>
      <c r="D37" s="19" t="s">
        <v>155</v>
      </c>
      <c r="E37" s="26" t="s">
        <v>14</v>
      </c>
      <c r="F37" s="27" t="s">
        <v>15</v>
      </c>
      <c r="G37" s="27" t="s">
        <v>14</v>
      </c>
      <c r="H37" s="27" t="s">
        <v>33</v>
      </c>
      <c r="I37" s="27" t="s">
        <v>15</v>
      </c>
      <c r="J37" s="27" t="s">
        <v>15</v>
      </c>
      <c r="K37" s="27" t="s">
        <v>15</v>
      </c>
      <c r="L37" s="27" t="s">
        <v>14</v>
      </c>
      <c r="M37" s="28" t="s">
        <v>15</v>
      </c>
      <c r="N37" s="29">
        <f t="shared" si="1"/>
        <v>5</v>
      </c>
      <c r="O37" s="29">
        <f t="shared" si="2"/>
        <v>3</v>
      </c>
      <c r="P37" s="29">
        <f t="shared" si="3"/>
        <v>1</v>
      </c>
      <c r="Q37" s="28">
        <f t="shared" si="4"/>
        <v>0</v>
      </c>
      <c r="S37" s="30"/>
      <c r="U37" s="30">
        <f t="shared" si="5"/>
        <v>0</v>
      </c>
      <c r="V37" s="31">
        <f t="shared" si="6"/>
        <v>0</v>
      </c>
      <c r="W37" s="31">
        <f t="shared" si="7"/>
        <v>0</v>
      </c>
      <c r="X37" s="31">
        <f t="shared" si="8"/>
        <v>0</v>
      </c>
      <c r="Y37" s="31">
        <f t="shared" si="9"/>
        <v>0</v>
      </c>
      <c r="Z37" s="31">
        <f t="shared" si="10"/>
        <v>0</v>
      </c>
      <c r="AA37" s="31">
        <f t="shared" si="11"/>
        <v>0</v>
      </c>
      <c r="AB37" s="31">
        <f t="shared" si="12"/>
        <v>0</v>
      </c>
      <c r="AC37" s="32">
        <f t="shared" si="13"/>
        <v>0</v>
      </c>
    </row>
    <row r="39" spans="20:29" ht="12.75">
      <c r="T39" s="19">
        <f>SUM(T2:T37)</f>
        <v>0</v>
      </c>
      <c r="U39" s="19">
        <f>SUM(U2:U37)</f>
        <v>0</v>
      </c>
      <c r="V39" s="19">
        <f aca="true" t="shared" si="14" ref="V39:AC39">SUM(V2:V37)</f>
        <v>0</v>
      </c>
      <c r="W39" s="19">
        <f t="shared" si="14"/>
        <v>0</v>
      </c>
      <c r="X39" s="19">
        <f t="shared" si="14"/>
        <v>0</v>
      </c>
      <c r="Y39" s="19">
        <f t="shared" si="14"/>
        <v>0</v>
      </c>
      <c r="Z39" s="19">
        <f t="shared" si="14"/>
        <v>0</v>
      </c>
      <c r="AA39" s="19">
        <f t="shared" si="14"/>
        <v>0</v>
      </c>
      <c r="AB39" s="19">
        <f t="shared" si="14"/>
        <v>0</v>
      </c>
      <c r="AC39" s="19">
        <f t="shared" si="14"/>
        <v>0</v>
      </c>
    </row>
    <row r="40" spans="20:29" ht="73.5">
      <c r="T40" s="36" t="s">
        <v>158</v>
      </c>
      <c r="U40" s="33" t="s">
        <v>3</v>
      </c>
      <c r="V40" s="34" t="s">
        <v>4</v>
      </c>
      <c r="W40" s="34" t="s">
        <v>5</v>
      </c>
      <c r="X40" s="34" t="s">
        <v>6</v>
      </c>
      <c r="Y40" s="34" t="s">
        <v>82</v>
      </c>
      <c r="Z40" s="34" t="s">
        <v>83</v>
      </c>
      <c r="AA40" s="34" t="s">
        <v>84</v>
      </c>
      <c r="AB40" s="34" t="s">
        <v>10</v>
      </c>
      <c r="AC40" s="35" t="s">
        <v>11</v>
      </c>
    </row>
  </sheetData>
  <sheetProtection/>
  <autoFilter ref="B1:B37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U2" sqref="U2"/>
    </sheetView>
  </sheetViews>
  <sheetFormatPr defaultColWidth="9.140625" defaultRowHeight="12.75"/>
  <cols>
    <col min="1" max="1" width="56.28125" style="9" customWidth="1"/>
    <col min="2" max="2" width="24.8515625" style="9" customWidth="1"/>
    <col min="3" max="3" width="4.140625" style="0" customWidth="1"/>
    <col min="4" max="4" width="3.57421875" style="0" customWidth="1"/>
    <col min="5" max="17" width="3.421875" style="0" customWidth="1"/>
    <col min="18" max="18" width="4.00390625" style="0" customWidth="1"/>
    <col min="19" max="19" width="3.421875" style="0" customWidth="1"/>
    <col min="20" max="20" width="3.28125" style="0" customWidth="1"/>
    <col min="21" max="29" width="3.421875" style="0" customWidth="1"/>
  </cols>
  <sheetData>
    <row r="1" spans="1:29" ht="65.25">
      <c r="A1" s="9" t="s">
        <v>0</v>
      </c>
      <c r="B1" s="9" t="s">
        <v>75</v>
      </c>
      <c r="C1" t="s">
        <v>1</v>
      </c>
      <c r="D1" s="10" t="s">
        <v>2</v>
      </c>
      <c r="E1" s="1" t="s">
        <v>3</v>
      </c>
      <c r="F1" s="1" t="s">
        <v>4</v>
      </c>
      <c r="G1" s="1" t="s">
        <v>7</v>
      </c>
      <c r="H1" s="1" t="s">
        <v>5</v>
      </c>
      <c r="I1" s="1" t="s">
        <v>6</v>
      </c>
      <c r="J1" s="1" t="s">
        <v>8</v>
      </c>
      <c r="K1" s="1" t="s">
        <v>9</v>
      </c>
      <c r="L1" s="1" t="s">
        <v>10</v>
      </c>
      <c r="M1" s="1" t="s">
        <v>11</v>
      </c>
      <c r="N1" s="3" t="s">
        <v>69</v>
      </c>
      <c r="O1" s="4" t="s">
        <v>70</v>
      </c>
      <c r="P1" s="4" t="s">
        <v>71</v>
      </c>
      <c r="Q1" s="5" t="s">
        <v>72</v>
      </c>
      <c r="S1" s="12" t="s">
        <v>73</v>
      </c>
      <c r="T1" s="13" t="s">
        <v>74</v>
      </c>
      <c r="U1" s="1" t="s">
        <v>3</v>
      </c>
      <c r="V1" s="1" t="s">
        <v>4</v>
      </c>
      <c r="W1" s="1" t="s">
        <v>7</v>
      </c>
      <c r="X1" s="1" t="s">
        <v>5</v>
      </c>
      <c r="Y1" s="1" t="s">
        <v>6</v>
      </c>
      <c r="Z1" s="1" t="s">
        <v>8</v>
      </c>
      <c r="AA1" s="1" t="s">
        <v>9</v>
      </c>
      <c r="AB1" s="1" t="s">
        <v>10</v>
      </c>
      <c r="AC1" s="4" t="s">
        <v>11</v>
      </c>
    </row>
    <row r="2" spans="1:29" ht="12.75">
      <c r="A2" s="9" t="s">
        <v>12</v>
      </c>
      <c r="B2" s="9" t="s">
        <v>76</v>
      </c>
      <c r="C2" t="s">
        <v>13</v>
      </c>
      <c r="D2" s="11" t="s">
        <v>14</v>
      </c>
      <c r="E2" s="2" t="s">
        <v>14</v>
      </c>
      <c r="F2" s="2" t="s">
        <v>15</v>
      </c>
      <c r="G2" s="2" t="s">
        <v>16</v>
      </c>
      <c r="H2" s="2" t="s">
        <v>14</v>
      </c>
      <c r="I2" s="2" t="s">
        <v>15</v>
      </c>
      <c r="J2" s="2" t="s">
        <v>14</v>
      </c>
      <c r="K2" s="2" t="s">
        <v>15</v>
      </c>
      <c r="L2" s="2" t="s">
        <v>14</v>
      </c>
      <c r="M2" s="2" t="s">
        <v>15</v>
      </c>
      <c r="N2" s="6">
        <f>COUNTIF(E2:M2,"y")</f>
        <v>4</v>
      </c>
      <c r="O2" s="7">
        <f>COUNTIF(E2:M2,"n")</f>
        <v>4</v>
      </c>
      <c r="P2" s="7">
        <f>COUNTIF(E2:M2,"a")</f>
        <v>0</v>
      </c>
      <c r="Q2" s="8">
        <f>COUNTIF(E2:M2,"d")</f>
        <v>1</v>
      </c>
      <c r="S2" s="14"/>
      <c r="T2" s="15"/>
      <c r="U2" s="16">
        <f>IF(E2=$S2,$T2,0)</f>
        <v>0</v>
      </c>
      <c r="V2" s="16">
        <f aca="true" t="shared" si="0" ref="V2:AC2">IF(F2=$S2,$T2,0)</f>
        <v>0</v>
      </c>
      <c r="W2" s="16">
        <f t="shared" si="0"/>
        <v>0</v>
      </c>
      <c r="X2" s="16">
        <f t="shared" si="0"/>
        <v>0</v>
      </c>
      <c r="Y2" s="16">
        <f t="shared" si="0"/>
        <v>0</v>
      </c>
      <c r="Z2" s="16">
        <f t="shared" si="0"/>
        <v>0</v>
      </c>
      <c r="AA2" s="16">
        <f t="shared" si="0"/>
        <v>0</v>
      </c>
      <c r="AB2" s="16">
        <f t="shared" si="0"/>
        <v>0</v>
      </c>
      <c r="AC2" s="17">
        <f t="shared" si="0"/>
        <v>0</v>
      </c>
    </row>
    <row r="3" spans="1:29" ht="12.75">
      <c r="A3" s="9" t="s">
        <v>17</v>
      </c>
      <c r="B3" s="9" t="s">
        <v>77</v>
      </c>
      <c r="C3" t="s">
        <v>18</v>
      </c>
      <c r="D3" s="11" t="s">
        <v>15</v>
      </c>
      <c r="E3" s="2" t="s">
        <v>15</v>
      </c>
      <c r="F3" s="2" t="s">
        <v>15</v>
      </c>
      <c r="G3" s="2" t="s">
        <v>15</v>
      </c>
      <c r="H3" s="2" t="s">
        <v>14</v>
      </c>
      <c r="I3" s="2" t="s">
        <v>15</v>
      </c>
      <c r="J3" s="2" t="s">
        <v>15</v>
      </c>
      <c r="K3" s="2" t="s">
        <v>15</v>
      </c>
      <c r="L3" s="2" t="s">
        <v>14</v>
      </c>
      <c r="M3" s="2" t="s">
        <v>14</v>
      </c>
      <c r="N3" s="6">
        <f aca="true" t="shared" si="1" ref="N3:N28">COUNTIF(E3:M3,"y")</f>
        <v>6</v>
      </c>
      <c r="O3" s="7">
        <f aca="true" t="shared" si="2" ref="O3:O28">COUNTIF(E3:M3,"n")</f>
        <v>3</v>
      </c>
      <c r="P3" s="7">
        <f aca="true" t="shared" si="3" ref="P3:P28">COUNTIF(E3:M3,"a")</f>
        <v>0</v>
      </c>
      <c r="Q3" s="8">
        <f aca="true" t="shared" si="4" ref="Q3:Q28">COUNTIF(E3:M3,"d")</f>
        <v>0</v>
      </c>
      <c r="S3" s="14"/>
      <c r="T3" s="15"/>
      <c r="U3" s="16">
        <f aca="true" t="shared" si="5" ref="U3:U28">IF(E3=$S3,$T3,0)</f>
        <v>0</v>
      </c>
      <c r="V3" s="16">
        <f aca="true" t="shared" si="6" ref="V3:V28">IF(F3=$S3,$T3,0)</f>
        <v>0</v>
      </c>
      <c r="W3" s="16">
        <f aca="true" t="shared" si="7" ref="W3:W28">IF(G3=$S3,$T3,0)</f>
        <v>0</v>
      </c>
      <c r="X3" s="16">
        <f aca="true" t="shared" si="8" ref="X3:X28">IF(H3=$S3,$T3,0)</f>
        <v>0</v>
      </c>
      <c r="Y3" s="16">
        <f aca="true" t="shared" si="9" ref="Y3:Y28">IF(I3=$S3,$T3,0)</f>
        <v>0</v>
      </c>
      <c r="Z3" s="16">
        <f aca="true" t="shared" si="10" ref="Z3:Z28">IF(J3=$S3,$T3,0)</f>
        <v>0</v>
      </c>
      <c r="AA3" s="16">
        <f aca="true" t="shared" si="11" ref="AA3:AA28">IF(K3=$S3,$T3,0)</f>
        <v>0</v>
      </c>
      <c r="AB3" s="16">
        <f aca="true" t="shared" si="12" ref="AB3:AB28">IF(L3=$S3,$T3,0)</f>
        <v>0</v>
      </c>
      <c r="AC3" s="17">
        <f aca="true" t="shared" si="13" ref="AC3:AC28">IF(M3=$S3,$T3,0)</f>
        <v>0</v>
      </c>
    </row>
    <row r="4" spans="1:29" ht="12.75">
      <c r="A4" s="9" t="s">
        <v>19</v>
      </c>
      <c r="B4" s="9" t="s">
        <v>77</v>
      </c>
      <c r="C4" t="s">
        <v>20</v>
      </c>
      <c r="D4" s="11" t="s">
        <v>14</v>
      </c>
      <c r="E4" s="2" t="s">
        <v>14</v>
      </c>
      <c r="F4" s="2" t="s">
        <v>14</v>
      </c>
      <c r="G4" s="2" t="s">
        <v>15</v>
      </c>
      <c r="H4" s="2" t="s">
        <v>14</v>
      </c>
      <c r="I4" s="2" t="s">
        <v>15</v>
      </c>
      <c r="J4" s="2" t="s">
        <v>15</v>
      </c>
      <c r="K4" s="2" t="s">
        <v>14</v>
      </c>
      <c r="L4" s="2" t="s">
        <v>15</v>
      </c>
      <c r="M4" s="2" t="s">
        <v>14</v>
      </c>
      <c r="N4" s="6">
        <f t="shared" si="1"/>
        <v>4</v>
      </c>
      <c r="O4" s="7">
        <f t="shared" si="2"/>
        <v>5</v>
      </c>
      <c r="P4" s="7">
        <f t="shared" si="3"/>
        <v>0</v>
      </c>
      <c r="Q4" s="8">
        <f t="shared" si="4"/>
        <v>0</v>
      </c>
      <c r="S4" s="14"/>
      <c r="T4" s="15"/>
      <c r="U4" s="16">
        <f t="shared" si="5"/>
        <v>0</v>
      </c>
      <c r="V4" s="16">
        <f t="shared" si="6"/>
        <v>0</v>
      </c>
      <c r="W4" s="16">
        <f t="shared" si="7"/>
        <v>0</v>
      </c>
      <c r="X4" s="16">
        <f t="shared" si="8"/>
        <v>0</v>
      </c>
      <c r="Y4" s="16">
        <f t="shared" si="9"/>
        <v>0</v>
      </c>
      <c r="Z4" s="16">
        <f t="shared" si="10"/>
        <v>0</v>
      </c>
      <c r="AA4" s="16">
        <f t="shared" si="11"/>
        <v>0</v>
      </c>
      <c r="AB4" s="16">
        <f t="shared" si="12"/>
        <v>0</v>
      </c>
      <c r="AC4" s="17">
        <f t="shared" si="13"/>
        <v>0</v>
      </c>
    </row>
    <row r="5" spans="1:29" ht="12.75">
      <c r="A5" s="9" t="s">
        <v>21</v>
      </c>
      <c r="B5" s="9" t="s">
        <v>76</v>
      </c>
      <c r="C5" t="s">
        <v>22</v>
      </c>
      <c r="D5" s="11" t="s">
        <v>15</v>
      </c>
      <c r="E5" s="2" t="s">
        <v>15</v>
      </c>
      <c r="F5" s="2" t="s">
        <v>15</v>
      </c>
      <c r="G5" s="2" t="s">
        <v>15</v>
      </c>
      <c r="H5" s="2" t="s">
        <v>14</v>
      </c>
      <c r="I5" s="2" t="s">
        <v>15</v>
      </c>
      <c r="J5" s="2" t="s">
        <v>15</v>
      </c>
      <c r="K5" s="2" t="s">
        <v>15</v>
      </c>
      <c r="L5" s="2" t="s">
        <v>15</v>
      </c>
      <c r="M5" s="2" t="s">
        <v>15</v>
      </c>
      <c r="N5" s="6">
        <f t="shared" si="1"/>
        <v>8</v>
      </c>
      <c r="O5" s="7">
        <f t="shared" si="2"/>
        <v>1</v>
      </c>
      <c r="P5" s="7">
        <f t="shared" si="3"/>
        <v>0</v>
      </c>
      <c r="Q5" s="8">
        <f t="shared" si="4"/>
        <v>0</v>
      </c>
      <c r="S5" s="14"/>
      <c r="T5" s="15"/>
      <c r="U5" s="16">
        <f t="shared" si="5"/>
        <v>0</v>
      </c>
      <c r="V5" s="16">
        <f t="shared" si="6"/>
        <v>0</v>
      </c>
      <c r="W5" s="16">
        <f t="shared" si="7"/>
        <v>0</v>
      </c>
      <c r="X5" s="16">
        <f t="shared" si="8"/>
        <v>0</v>
      </c>
      <c r="Y5" s="16">
        <f t="shared" si="9"/>
        <v>0</v>
      </c>
      <c r="Z5" s="16">
        <f t="shared" si="10"/>
        <v>0</v>
      </c>
      <c r="AA5" s="16">
        <f t="shared" si="11"/>
        <v>0</v>
      </c>
      <c r="AB5" s="16">
        <f t="shared" si="12"/>
        <v>0</v>
      </c>
      <c r="AC5" s="17">
        <f t="shared" si="13"/>
        <v>0</v>
      </c>
    </row>
    <row r="6" spans="1:29" ht="12.75">
      <c r="A6" s="9" t="s">
        <v>23</v>
      </c>
      <c r="B6" s="9" t="s">
        <v>77</v>
      </c>
      <c r="C6" t="s">
        <v>24</v>
      </c>
      <c r="D6" s="11" t="s">
        <v>15</v>
      </c>
      <c r="E6" s="2" t="s">
        <v>15</v>
      </c>
      <c r="F6" s="2" t="s">
        <v>15</v>
      </c>
      <c r="G6" s="2" t="s">
        <v>15</v>
      </c>
      <c r="H6" s="2" t="s">
        <v>14</v>
      </c>
      <c r="I6" s="2" t="s">
        <v>15</v>
      </c>
      <c r="J6" s="2" t="s">
        <v>14</v>
      </c>
      <c r="K6" s="2" t="s">
        <v>15</v>
      </c>
      <c r="L6" s="2" t="s">
        <v>15</v>
      </c>
      <c r="M6" s="2" t="s">
        <v>15</v>
      </c>
      <c r="N6" s="6">
        <f t="shared" si="1"/>
        <v>7</v>
      </c>
      <c r="O6" s="7">
        <f t="shared" si="2"/>
        <v>2</v>
      </c>
      <c r="P6" s="7">
        <f t="shared" si="3"/>
        <v>0</v>
      </c>
      <c r="Q6" s="8">
        <f t="shared" si="4"/>
        <v>0</v>
      </c>
      <c r="S6" s="14"/>
      <c r="T6" s="15"/>
      <c r="U6" s="16">
        <f t="shared" si="5"/>
        <v>0</v>
      </c>
      <c r="V6" s="16">
        <f t="shared" si="6"/>
        <v>0</v>
      </c>
      <c r="W6" s="16">
        <f t="shared" si="7"/>
        <v>0</v>
      </c>
      <c r="X6" s="16">
        <f t="shared" si="8"/>
        <v>0</v>
      </c>
      <c r="Y6" s="16">
        <f t="shared" si="9"/>
        <v>0</v>
      </c>
      <c r="Z6" s="16">
        <f t="shared" si="10"/>
        <v>0</v>
      </c>
      <c r="AA6" s="16">
        <f t="shared" si="11"/>
        <v>0</v>
      </c>
      <c r="AB6" s="16">
        <f t="shared" si="12"/>
        <v>0</v>
      </c>
      <c r="AC6" s="17">
        <f t="shared" si="13"/>
        <v>0</v>
      </c>
    </row>
    <row r="7" spans="1:29" ht="12.75">
      <c r="A7" s="9" t="s">
        <v>25</v>
      </c>
      <c r="B7" s="9" t="s">
        <v>78</v>
      </c>
      <c r="C7" t="s">
        <v>26</v>
      </c>
      <c r="D7" s="11" t="s">
        <v>15</v>
      </c>
      <c r="E7" s="2" t="s">
        <v>15</v>
      </c>
      <c r="F7" s="2" t="s">
        <v>15</v>
      </c>
      <c r="G7" s="2" t="s">
        <v>15</v>
      </c>
      <c r="H7" s="2" t="s">
        <v>15</v>
      </c>
      <c r="I7" s="2" t="s">
        <v>15</v>
      </c>
      <c r="J7" s="2" t="s">
        <v>15</v>
      </c>
      <c r="K7" s="2" t="s">
        <v>15</v>
      </c>
      <c r="L7" s="2" t="s">
        <v>15</v>
      </c>
      <c r="M7" s="2" t="s">
        <v>15</v>
      </c>
      <c r="N7" s="6">
        <f t="shared" si="1"/>
        <v>9</v>
      </c>
      <c r="O7" s="7">
        <f t="shared" si="2"/>
        <v>0</v>
      </c>
      <c r="P7" s="7">
        <f t="shared" si="3"/>
        <v>0</v>
      </c>
      <c r="Q7" s="8">
        <f t="shared" si="4"/>
        <v>0</v>
      </c>
      <c r="S7" s="14"/>
      <c r="T7" s="15"/>
      <c r="U7" s="16">
        <f t="shared" si="5"/>
        <v>0</v>
      </c>
      <c r="V7" s="16">
        <f t="shared" si="6"/>
        <v>0</v>
      </c>
      <c r="W7" s="16">
        <f t="shared" si="7"/>
        <v>0</v>
      </c>
      <c r="X7" s="16">
        <f t="shared" si="8"/>
        <v>0</v>
      </c>
      <c r="Y7" s="16">
        <f t="shared" si="9"/>
        <v>0</v>
      </c>
      <c r="Z7" s="16">
        <f t="shared" si="10"/>
        <v>0</v>
      </c>
      <c r="AA7" s="16">
        <f t="shared" si="11"/>
        <v>0</v>
      </c>
      <c r="AB7" s="16">
        <f t="shared" si="12"/>
        <v>0</v>
      </c>
      <c r="AC7" s="17">
        <f t="shared" si="13"/>
        <v>0</v>
      </c>
    </row>
    <row r="8" spans="1:29" ht="12.75">
      <c r="A8" s="9" t="s">
        <v>27</v>
      </c>
      <c r="B8" s="9" t="s">
        <v>77</v>
      </c>
      <c r="C8" t="s">
        <v>28</v>
      </c>
      <c r="D8" s="11" t="s">
        <v>15</v>
      </c>
      <c r="E8" s="2" t="s">
        <v>15</v>
      </c>
      <c r="F8" s="2" t="s">
        <v>15</v>
      </c>
      <c r="G8" s="2" t="s">
        <v>15</v>
      </c>
      <c r="H8" s="2" t="s">
        <v>15</v>
      </c>
      <c r="I8" s="2" t="s">
        <v>15</v>
      </c>
      <c r="J8" s="2" t="s">
        <v>15</v>
      </c>
      <c r="K8" s="2" t="s">
        <v>15</v>
      </c>
      <c r="L8" s="2" t="s">
        <v>15</v>
      </c>
      <c r="M8" s="2" t="s">
        <v>15</v>
      </c>
      <c r="N8" s="6">
        <f t="shared" si="1"/>
        <v>9</v>
      </c>
      <c r="O8" s="7">
        <f t="shared" si="2"/>
        <v>0</v>
      </c>
      <c r="P8" s="7">
        <f t="shared" si="3"/>
        <v>0</v>
      </c>
      <c r="Q8" s="8">
        <f t="shared" si="4"/>
        <v>0</v>
      </c>
      <c r="S8" s="14"/>
      <c r="T8" s="15"/>
      <c r="U8" s="16">
        <f t="shared" si="5"/>
        <v>0</v>
      </c>
      <c r="V8" s="16">
        <f t="shared" si="6"/>
        <v>0</v>
      </c>
      <c r="W8" s="16">
        <f t="shared" si="7"/>
        <v>0</v>
      </c>
      <c r="X8" s="16">
        <f t="shared" si="8"/>
        <v>0</v>
      </c>
      <c r="Y8" s="16">
        <f t="shared" si="9"/>
        <v>0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7">
        <f t="shared" si="13"/>
        <v>0</v>
      </c>
    </row>
    <row r="9" spans="1:29" ht="12.75">
      <c r="A9" s="9" t="s">
        <v>29</v>
      </c>
      <c r="B9" s="9" t="s">
        <v>79</v>
      </c>
      <c r="C9" t="s">
        <v>30</v>
      </c>
      <c r="D9" s="11" t="s">
        <v>15</v>
      </c>
      <c r="E9" s="2" t="s">
        <v>15</v>
      </c>
      <c r="F9" s="2" t="s">
        <v>15</v>
      </c>
      <c r="G9" s="2" t="s">
        <v>15</v>
      </c>
      <c r="H9" s="2" t="s">
        <v>15</v>
      </c>
      <c r="I9" s="2" t="s">
        <v>15</v>
      </c>
      <c r="J9" s="2" t="s">
        <v>15</v>
      </c>
      <c r="K9" s="2" t="s">
        <v>15</v>
      </c>
      <c r="L9" s="2" t="s">
        <v>15</v>
      </c>
      <c r="M9" s="2" t="s">
        <v>15</v>
      </c>
      <c r="N9" s="6">
        <f t="shared" si="1"/>
        <v>9</v>
      </c>
      <c r="O9" s="7">
        <f t="shared" si="2"/>
        <v>0</v>
      </c>
      <c r="P9" s="7">
        <f t="shared" si="3"/>
        <v>0</v>
      </c>
      <c r="Q9" s="8">
        <f t="shared" si="4"/>
        <v>0</v>
      </c>
      <c r="S9" s="14"/>
      <c r="T9" s="15"/>
      <c r="U9" s="16">
        <f t="shared" si="5"/>
        <v>0</v>
      </c>
      <c r="V9" s="16">
        <f t="shared" si="6"/>
        <v>0</v>
      </c>
      <c r="W9" s="16">
        <f t="shared" si="7"/>
        <v>0</v>
      </c>
      <c r="X9" s="16">
        <f t="shared" si="8"/>
        <v>0</v>
      </c>
      <c r="Y9" s="16">
        <f t="shared" si="9"/>
        <v>0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7">
        <f t="shared" si="13"/>
        <v>0</v>
      </c>
    </row>
    <row r="10" spans="1:29" ht="12.75">
      <c r="A10" s="9" t="s">
        <v>31</v>
      </c>
      <c r="B10" s="9" t="s">
        <v>78</v>
      </c>
      <c r="C10" t="s">
        <v>32</v>
      </c>
      <c r="D10" s="11" t="s">
        <v>15</v>
      </c>
      <c r="E10" s="2" t="s">
        <v>15</v>
      </c>
      <c r="F10" s="2" t="s">
        <v>15</v>
      </c>
      <c r="G10" s="2" t="s">
        <v>14</v>
      </c>
      <c r="H10" s="2" t="s">
        <v>15</v>
      </c>
      <c r="I10" s="2" t="s">
        <v>15</v>
      </c>
      <c r="J10" s="2" t="s">
        <v>33</v>
      </c>
      <c r="K10" s="2" t="s">
        <v>15</v>
      </c>
      <c r="L10" s="2" t="s">
        <v>15</v>
      </c>
      <c r="M10" s="2" t="s">
        <v>15</v>
      </c>
      <c r="N10" s="6">
        <f t="shared" si="1"/>
        <v>7</v>
      </c>
      <c r="O10" s="7">
        <f t="shared" si="2"/>
        <v>1</v>
      </c>
      <c r="P10" s="7">
        <f t="shared" si="3"/>
        <v>1</v>
      </c>
      <c r="Q10" s="8">
        <f t="shared" si="4"/>
        <v>0</v>
      </c>
      <c r="S10" s="14"/>
      <c r="T10" s="15"/>
      <c r="U10" s="16">
        <f t="shared" si="5"/>
        <v>0</v>
      </c>
      <c r="V10" s="16">
        <f t="shared" si="6"/>
        <v>0</v>
      </c>
      <c r="W10" s="16">
        <f t="shared" si="7"/>
        <v>0</v>
      </c>
      <c r="X10" s="16">
        <f t="shared" si="8"/>
        <v>0</v>
      </c>
      <c r="Y10" s="16">
        <f t="shared" si="9"/>
        <v>0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7">
        <f t="shared" si="13"/>
        <v>0</v>
      </c>
    </row>
    <row r="11" spans="1:29" ht="12.75">
      <c r="A11" s="9" t="s">
        <v>34</v>
      </c>
      <c r="B11" s="9" t="s">
        <v>76</v>
      </c>
      <c r="C11" t="s">
        <v>35</v>
      </c>
      <c r="D11" s="11" t="s">
        <v>14</v>
      </c>
      <c r="E11" s="2" t="s">
        <v>14</v>
      </c>
      <c r="F11" s="2" t="s">
        <v>15</v>
      </c>
      <c r="G11" s="2" t="s">
        <v>15</v>
      </c>
      <c r="H11" s="2" t="s">
        <v>14</v>
      </c>
      <c r="I11" s="2" t="s">
        <v>14</v>
      </c>
      <c r="J11" s="2" t="s">
        <v>15</v>
      </c>
      <c r="K11" s="2" t="s">
        <v>14</v>
      </c>
      <c r="L11" s="2" t="s">
        <v>14</v>
      </c>
      <c r="M11" s="2" t="s">
        <v>14</v>
      </c>
      <c r="N11" s="6">
        <f t="shared" si="1"/>
        <v>3</v>
      </c>
      <c r="O11" s="7">
        <f t="shared" si="2"/>
        <v>6</v>
      </c>
      <c r="P11" s="7">
        <f t="shared" si="3"/>
        <v>0</v>
      </c>
      <c r="Q11" s="8">
        <f t="shared" si="4"/>
        <v>0</v>
      </c>
      <c r="S11" s="14"/>
      <c r="T11" s="15"/>
      <c r="U11" s="16">
        <f t="shared" si="5"/>
        <v>0</v>
      </c>
      <c r="V11" s="16">
        <f t="shared" si="6"/>
        <v>0</v>
      </c>
      <c r="W11" s="16">
        <f t="shared" si="7"/>
        <v>0</v>
      </c>
      <c r="X11" s="16">
        <f t="shared" si="8"/>
        <v>0</v>
      </c>
      <c r="Y11" s="16">
        <f t="shared" si="9"/>
        <v>0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7">
        <f t="shared" si="13"/>
        <v>0</v>
      </c>
    </row>
    <row r="12" spans="1:29" ht="12.75">
      <c r="A12" s="9" t="s">
        <v>36</v>
      </c>
      <c r="B12" s="9" t="s">
        <v>77</v>
      </c>
      <c r="C12" t="s">
        <v>37</v>
      </c>
      <c r="D12" s="11" t="s">
        <v>15</v>
      </c>
      <c r="E12" s="2" t="s">
        <v>15</v>
      </c>
      <c r="F12" s="2" t="s">
        <v>15</v>
      </c>
      <c r="G12" s="2" t="s">
        <v>33</v>
      </c>
      <c r="H12" s="2" t="s">
        <v>15</v>
      </c>
      <c r="I12" s="2" t="s">
        <v>15</v>
      </c>
      <c r="J12" s="2" t="s">
        <v>14</v>
      </c>
      <c r="K12" s="2" t="s">
        <v>15</v>
      </c>
      <c r="L12" s="2" t="s">
        <v>15</v>
      </c>
      <c r="M12" s="2" t="s">
        <v>15</v>
      </c>
      <c r="N12" s="6">
        <f t="shared" si="1"/>
        <v>7</v>
      </c>
      <c r="O12" s="7">
        <f t="shared" si="2"/>
        <v>1</v>
      </c>
      <c r="P12" s="7">
        <f t="shared" si="3"/>
        <v>1</v>
      </c>
      <c r="Q12" s="8">
        <f t="shared" si="4"/>
        <v>0</v>
      </c>
      <c r="S12" s="14"/>
      <c r="T12" s="15"/>
      <c r="U12" s="16">
        <f t="shared" si="5"/>
        <v>0</v>
      </c>
      <c r="V12" s="16">
        <f t="shared" si="6"/>
        <v>0</v>
      </c>
      <c r="W12" s="16">
        <f t="shared" si="7"/>
        <v>0</v>
      </c>
      <c r="X12" s="16">
        <f t="shared" si="8"/>
        <v>0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7">
        <f t="shared" si="13"/>
        <v>0</v>
      </c>
    </row>
    <row r="13" spans="1:29" ht="12.75">
      <c r="A13" s="9" t="s">
        <v>38</v>
      </c>
      <c r="B13" s="9" t="s">
        <v>76</v>
      </c>
      <c r="C13" t="s">
        <v>39</v>
      </c>
      <c r="D13" s="11" t="s">
        <v>15</v>
      </c>
      <c r="E13" s="2" t="s">
        <v>15</v>
      </c>
      <c r="F13" s="2" t="s">
        <v>15</v>
      </c>
      <c r="G13" s="2" t="s">
        <v>15</v>
      </c>
      <c r="H13" s="2" t="s">
        <v>14</v>
      </c>
      <c r="I13" s="2" t="s">
        <v>15</v>
      </c>
      <c r="J13" s="2" t="s">
        <v>15</v>
      </c>
      <c r="K13" s="2" t="s">
        <v>15</v>
      </c>
      <c r="L13" s="2" t="s">
        <v>15</v>
      </c>
      <c r="M13" s="2" t="s">
        <v>15</v>
      </c>
      <c r="N13" s="6">
        <f t="shared" si="1"/>
        <v>8</v>
      </c>
      <c r="O13" s="7">
        <f t="shared" si="2"/>
        <v>1</v>
      </c>
      <c r="P13" s="7">
        <f t="shared" si="3"/>
        <v>0</v>
      </c>
      <c r="Q13" s="8">
        <f t="shared" si="4"/>
        <v>0</v>
      </c>
      <c r="S13" s="14"/>
      <c r="T13" s="15"/>
      <c r="U13" s="16">
        <f t="shared" si="5"/>
        <v>0</v>
      </c>
      <c r="V13" s="16">
        <f t="shared" si="6"/>
        <v>0</v>
      </c>
      <c r="W13" s="16">
        <f t="shared" si="7"/>
        <v>0</v>
      </c>
      <c r="X13" s="16">
        <f t="shared" si="8"/>
        <v>0</v>
      </c>
      <c r="Y13" s="16">
        <f t="shared" si="9"/>
        <v>0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7">
        <f t="shared" si="13"/>
        <v>0</v>
      </c>
    </row>
    <row r="14" spans="1:29" ht="12.75">
      <c r="A14" s="9" t="s">
        <v>40</v>
      </c>
      <c r="B14" s="9" t="s">
        <v>77</v>
      </c>
      <c r="C14" t="s">
        <v>41</v>
      </c>
      <c r="D14" s="11" t="s">
        <v>15</v>
      </c>
      <c r="E14" s="2" t="s">
        <v>15</v>
      </c>
      <c r="F14" s="2" t="s">
        <v>15</v>
      </c>
      <c r="G14" s="2" t="s">
        <v>15</v>
      </c>
      <c r="H14" s="2" t="s">
        <v>15</v>
      </c>
      <c r="I14" s="2" t="s">
        <v>15</v>
      </c>
      <c r="J14" s="2" t="s">
        <v>14</v>
      </c>
      <c r="K14" s="2" t="s">
        <v>15</v>
      </c>
      <c r="L14" s="2" t="s">
        <v>15</v>
      </c>
      <c r="M14" s="2" t="s">
        <v>15</v>
      </c>
      <c r="N14" s="6">
        <f t="shared" si="1"/>
        <v>8</v>
      </c>
      <c r="O14" s="7">
        <f t="shared" si="2"/>
        <v>1</v>
      </c>
      <c r="P14" s="7">
        <f t="shared" si="3"/>
        <v>0</v>
      </c>
      <c r="Q14" s="8">
        <f t="shared" si="4"/>
        <v>0</v>
      </c>
      <c r="S14" s="14"/>
      <c r="T14" s="15"/>
      <c r="U14" s="16">
        <f t="shared" si="5"/>
        <v>0</v>
      </c>
      <c r="V14" s="16">
        <f t="shared" si="6"/>
        <v>0</v>
      </c>
      <c r="W14" s="16">
        <f t="shared" si="7"/>
        <v>0</v>
      </c>
      <c r="X14" s="16">
        <f t="shared" si="8"/>
        <v>0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7">
        <f t="shared" si="13"/>
        <v>0</v>
      </c>
    </row>
    <row r="15" spans="1:29" ht="12.75">
      <c r="A15" s="9" t="s">
        <v>42</v>
      </c>
      <c r="B15" s="9" t="s">
        <v>77</v>
      </c>
      <c r="C15" t="s">
        <v>43</v>
      </c>
      <c r="D15" s="11" t="s">
        <v>15</v>
      </c>
      <c r="E15" s="2" t="s">
        <v>15</v>
      </c>
      <c r="F15" s="2" t="s">
        <v>15</v>
      </c>
      <c r="G15" s="2" t="s">
        <v>15</v>
      </c>
      <c r="H15" s="2" t="s">
        <v>15</v>
      </c>
      <c r="I15" s="2" t="s">
        <v>15</v>
      </c>
      <c r="J15" s="2" t="s">
        <v>15</v>
      </c>
      <c r="K15" s="2" t="s">
        <v>15</v>
      </c>
      <c r="L15" s="2" t="s">
        <v>15</v>
      </c>
      <c r="M15" s="2" t="s">
        <v>15</v>
      </c>
      <c r="N15" s="6">
        <f t="shared" si="1"/>
        <v>9</v>
      </c>
      <c r="O15" s="7">
        <f t="shared" si="2"/>
        <v>0</v>
      </c>
      <c r="P15" s="7">
        <f t="shared" si="3"/>
        <v>0</v>
      </c>
      <c r="Q15" s="8">
        <f t="shared" si="4"/>
        <v>0</v>
      </c>
      <c r="S15" s="14"/>
      <c r="T15" s="15"/>
      <c r="U15" s="16">
        <f t="shared" si="5"/>
        <v>0</v>
      </c>
      <c r="V15" s="16">
        <f t="shared" si="6"/>
        <v>0</v>
      </c>
      <c r="W15" s="16">
        <f t="shared" si="7"/>
        <v>0</v>
      </c>
      <c r="X15" s="16">
        <f t="shared" si="8"/>
        <v>0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7">
        <f t="shared" si="13"/>
        <v>0</v>
      </c>
    </row>
    <row r="16" spans="1:29" ht="12.75">
      <c r="A16" s="9" t="s">
        <v>44</v>
      </c>
      <c r="B16" s="9" t="s">
        <v>76</v>
      </c>
      <c r="C16" t="s">
        <v>45</v>
      </c>
      <c r="D16" s="11" t="s">
        <v>15</v>
      </c>
      <c r="E16" s="2" t="s">
        <v>15</v>
      </c>
      <c r="F16" s="2" t="s">
        <v>15</v>
      </c>
      <c r="G16" s="2" t="s">
        <v>15</v>
      </c>
      <c r="H16" s="2" t="s">
        <v>15</v>
      </c>
      <c r="I16" s="2" t="s">
        <v>15</v>
      </c>
      <c r="J16" s="2" t="s">
        <v>15</v>
      </c>
      <c r="K16" s="2" t="s">
        <v>15</v>
      </c>
      <c r="L16" s="2" t="s">
        <v>15</v>
      </c>
      <c r="M16" s="2" t="s">
        <v>15</v>
      </c>
      <c r="N16" s="6">
        <f t="shared" si="1"/>
        <v>9</v>
      </c>
      <c r="O16" s="7">
        <f t="shared" si="2"/>
        <v>0</v>
      </c>
      <c r="P16" s="7">
        <f t="shared" si="3"/>
        <v>0</v>
      </c>
      <c r="Q16" s="8">
        <f t="shared" si="4"/>
        <v>0</v>
      </c>
      <c r="S16" s="14"/>
      <c r="T16" s="15"/>
      <c r="U16" s="16">
        <f t="shared" si="5"/>
        <v>0</v>
      </c>
      <c r="V16" s="16">
        <f t="shared" si="6"/>
        <v>0</v>
      </c>
      <c r="W16" s="16">
        <f t="shared" si="7"/>
        <v>0</v>
      </c>
      <c r="X16" s="16">
        <f t="shared" si="8"/>
        <v>0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7">
        <f t="shared" si="13"/>
        <v>0</v>
      </c>
    </row>
    <row r="17" spans="1:29" ht="12.75">
      <c r="A17" s="9" t="s">
        <v>46</v>
      </c>
      <c r="B17" s="9" t="s">
        <v>76</v>
      </c>
      <c r="C17" t="s">
        <v>47</v>
      </c>
      <c r="D17" s="11" t="s">
        <v>15</v>
      </c>
      <c r="E17" s="2" t="s">
        <v>15</v>
      </c>
      <c r="F17" s="2" t="s">
        <v>15</v>
      </c>
      <c r="G17" s="2" t="s">
        <v>15</v>
      </c>
      <c r="H17" s="2" t="s">
        <v>14</v>
      </c>
      <c r="I17" s="2" t="s">
        <v>15</v>
      </c>
      <c r="J17" s="2" t="s">
        <v>15</v>
      </c>
      <c r="K17" s="2" t="s">
        <v>15</v>
      </c>
      <c r="L17" s="2" t="s">
        <v>15</v>
      </c>
      <c r="M17" s="2" t="s">
        <v>15</v>
      </c>
      <c r="N17" s="6">
        <f t="shared" si="1"/>
        <v>8</v>
      </c>
      <c r="O17" s="7">
        <f t="shared" si="2"/>
        <v>1</v>
      </c>
      <c r="P17" s="7">
        <f t="shared" si="3"/>
        <v>0</v>
      </c>
      <c r="Q17" s="8">
        <f t="shared" si="4"/>
        <v>0</v>
      </c>
      <c r="S17" s="14"/>
      <c r="T17" s="15"/>
      <c r="U17" s="16">
        <f t="shared" si="5"/>
        <v>0</v>
      </c>
      <c r="V17" s="16">
        <f t="shared" si="6"/>
        <v>0</v>
      </c>
      <c r="W17" s="16">
        <f t="shared" si="7"/>
        <v>0</v>
      </c>
      <c r="X17" s="16">
        <f t="shared" si="8"/>
        <v>0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7">
        <f t="shared" si="13"/>
        <v>0</v>
      </c>
    </row>
    <row r="18" spans="1:29" ht="12.75">
      <c r="A18" s="9" t="s">
        <v>48</v>
      </c>
      <c r="B18" s="9" t="s">
        <v>77</v>
      </c>
      <c r="C18" t="s">
        <v>49</v>
      </c>
      <c r="D18" s="11" t="s">
        <v>14</v>
      </c>
      <c r="E18" s="2" t="s">
        <v>15</v>
      </c>
      <c r="F18" s="2" t="s">
        <v>14</v>
      </c>
      <c r="G18" s="2" t="s">
        <v>14</v>
      </c>
      <c r="H18" s="2" t="s">
        <v>14</v>
      </c>
      <c r="I18" s="2" t="s">
        <v>15</v>
      </c>
      <c r="J18" s="2" t="s">
        <v>14</v>
      </c>
      <c r="K18" s="2" t="s">
        <v>15</v>
      </c>
      <c r="L18" s="2" t="s">
        <v>15</v>
      </c>
      <c r="M18" s="2" t="s">
        <v>15</v>
      </c>
      <c r="N18" s="6">
        <f t="shared" si="1"/>
        <v>5</v>
      </c>
      <c r="O18" s="7">
        <f t="shared" si="2"/>
        <v>4</v>
      </c>
      <c r="P18" s="7">
        <f t="shared" si="3"/>
        <v>0</v>
      </c>
      <c r="Q18" s="8">
        <f t="shared" si="4"/>
        <v>0</v>
      </c>
      <c r="S18" s="14"/>
      <c r="T18" s="15"/>
      <c r="U18" s="16">
        <f t="shared" si="5"/>
        <v>0</v>
      </c>
      <c r="V18" s="16">
        <f t="shared" si="6"/>
        <v>0</v>
      </c>
      <c r="W18" s="16">
        <f t="shared" si="7"/>
        <v>0</v>
      </c>
      <c r="X18" s="16">
        <f t="shared" si="8"/>
        <v>0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7">
        <f t="shared" si="13"/>
        <v>0</v>
      </c>
    </row>
    <row r="19" spans="1:29" ht="12.75">
      <c r="A19" s="9" t="s">
        <v>50</v>
      </c>
      <c r="B19" s="9" t="s">
        <v>77</v>
      </c>
      <c r="C19" t="s">
        <v>51</v>
      </c>
      <c r="D19" s="11" t="s">
        <v>14</v>
      </c>
      <c r="E19" s="2" t="s">
        <v>14</v>
      </c>
      <c r="F19" s="2" t="s">
        <v>15</v>
      </c>
      <c r="G19" s="2" t="s">
        <v>15</v>
      </c>
      <c r="H19" s="2" t="s">
        <v>14</v>
      </c>
      <c r="I19" s="2" t="s">
        <v>15</v>
      </c>
      <c r="J19" s="2" t="s">
        <v>33</v>
      </c>
      <c r="K19" s="2" t="s">
        <v>15</v>
      </c>
      <c r="L19" s="2" t="s">
        <v>14</v>
      </c>
      <c r="M19" s="2" t="s">
        <v>15</v>
      </c>
      <c r="N19" s="6">
        <f t="shared" si="1"/>
        <v>5</v>
      </c>
      <c r="O19" s="7">
        <f t="shared" si="2"/>
        <v>3</v>
      </c>
      <c r="P19" s="7">
        <f t="shared" si="3"/>
        <v>1</v>
      </c>
      <c r="Q19" s="8">
        <f t="shared" si="4"/>
        <v>0</v>
      </c>
      <c r="S19" s="14"/>
      <c r="T19" s="15"/>
      <c r="U19" s="16">
        <f t="shared" si="5"/>
        <v>0</v>
      </c>
      <c r="V19" s="16">
        <f t="shared" si="6"/>
        <v>0</v>
      </c>
      <c r="W19" s="16">
        <f t="shared" si="7"/>
        <v>0</v>
      </c>
      <c r="X19" s="16">
        <f t="shared" si="8"/>
        <v>0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7">
        <f t="shared" si="13"/>
        <v>0</v>
      </c>
    </row>
    <row r="20" spans="1:29" ht="12.75">
      <c r="A20" s="9" t="s">
        <v>52</v>
      </c>
      <c r="B20" s="9" t="s">
        <v>79</v>
      </c>
      <c r="C20" t="s">
        <v>51</v>
      </c>
      <c r="D20" s="11" t="s">
        <v>14</v>
      </c>
      <c r="E20" s="2" t="s">
        <v>15</v>
      </c>
      <c r="F20" s="2" t="s">
        <v>15</v>
      </c>
      <c r="G20" s="2" t="s">
        <v>15</v>
      </c>
      <c r="H20" s="2" t="s">
        <v>14</v>
      </c>
      <c r="I20" s="2" t="s">
        <v>14</v>
      </c>
      <c r="J20" s="2" t="s">
        <v>15</v>
      </c>
      <c r="K20" s="2" t="s">
        <v>14</v>
      </c>
      <c r="L20" s="2" t="s">
        <v>14</v>
      </c>
      <c r="M20" s="2" t="s">
        <v>15</v>
      </c>
      <c r="N20" s="6">
        <f t="shared" si="1"/>
        <v>5</v>
      </c>
      <c r="O20" s="7">
        <f t="shared" si="2"/>
        <v>4</v>
      </c>
      <c r="P20" s="7">
        <f t="shared" si="3"/>
        <v>0</v>
      </c>
      <c r="Q20" s="8">
        <f t="shared" si="4"/>
        <v>0</v>
      </c>
      <c r="S20" s="14"/>
      <c r="T20" s="15"/>
      <c r="U20" s="16">
        <f t="shared" si="5"/>
        <v>0</v>
      </c>
      <c r="V20" s="16">
        <f t="shared" si="6"/>
        <v>0</v>
      </c>
      <c r="W20" s="16">
        <f t="shared" si="7"/>
        <v>0</v>
      </c>
      <c r="X20" s="16">
        <f t="shared" si="8"/>
        <v>0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7">
        <f t="shared" si="13"/>
        <v>0</v>
      </c>
    </row>
    <row r="21" spans="1:29" ht="12.75">
      <c r="A21" s="9" t="s">
        <v>53</v>
      </c>
      <c r="B21" s="9" t="s">
        <v>77</v>
      </c>
      <c r="C21" t="s">
        <v>54</v>
      </c>
      <c r="D21" s="11" t="s">
        <v>15</v>
      </c>
      <c r="E21" s="2" t="s">
        <v>15</v>
      </c>
      <c r="F21" s="2" t="s">
        <v>15</v>
      </c>
      <c r="G21" s="2" t="s">
        <v>15</v>
      </c>
      <c r="H21" s="2" t="s">
        <v>15</v>
      </c>
      <c r="I21" s="2" t="s">
        <v>15</v>
      </c>
      <c r="J21" s="2" t="s">
        <v>15</v>
      </c>
      <c r="K21" s="2" t="s">
        <v>15</v>
      </c>
      <c r="L21" s="2" t="s">
        <v>15</v>
      </c>
      <c r="M21" s="2" t="s">
        <v>15</v>
      </c>
      <c r="N21" s="6">
        <f t="shared" si="1"/>
        <v>9</v>
      </c>
      <c r="O21" s="7">
        <f t="shared" si="2"/>
        <v>0</v>
      </c>
      <c r="P21" s="7">
        <f t="shared" si="3"/>
        <v>0</v>
      </c>
      <c r="Q21" s="8">
        <f t="shared" si="4"/>
        <v>0</v>
      </c>
      <c r="S21" s="14"/>
      <c r="T21" s="15"/>
      <c r="U21" s="16">
        <f t="shared" si="5"/>
        <v>0</v>
      </c>
      <c r="V21" s="16">
        <f t="shared" si="6"/>
        <v>0</v>
      </c>
      <c r="W21" s="16">
        <f t="shared" si="7"/>
        <v>0</v>
      </c>
      <c r="X21" s="16">
        <f t="shared" si="8"/>
        <v>0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7">
        <f t="shared" si="13"/>
        <v>0</v>
      </c>
    </row>
    <row r="22" spans="1:29" ht="12.75">
      <c r="A22" s="9" t="s">
        <v>55</v>
      </c>
      <c r="B22" s="9" t="s">
        <v>77</v>
      </c>
      <c r="C22" t="s">
        <v>56</v>
      </c>
      <c r="D22" s="11" t="s">
        <v>15</v>
      </c>
      <c r="E22" s="2" t="s">
        <v>15</v>
      </c>
      <c r="F22" s="2" t="s">
        <v>15</v>
      </c>
      <c r="G22" s="2" t="s">
        <v>15</v>
      </c>
      <c r="H22" s="2" t="s">
        <v>15</v>
      </c>
      <c r="I22" s="2" t="s">
        <v>15</v>
      </c>
      <c r="J22" s="2" t="s">
        <v>15</v>
      </c>
      <c r="K22" s="2" t="s">
        <v>15</v>
      </c>
      <c r="L22" s="2" t="s">
        <v>15</v>
      </c>
      <c r="M22" s="2" t="s">
        <v>15</v>
      </c>
      <c r="N22" s="6">
        <f t="shared" si="1"/>
        <v>9</v>
      </c>
      <c r="O22" s="7">
        <f t="shared" si="2"/>
        <v>0</v>
      </c>
      <c r="P22" s="7">
        <f t="shared" si="3"/>
        <v>0</v>
      </c>
      <c r="Q22" s="8">
        <f t="shared" si="4"/>
        <v>0</v>
      </c>
      <c r="S22" s="14"/>
      <c r="T22" s="15"/>
      <c r="U22" s="16">
        <f t="shared" si="5"/>
        <v>0</v>
      </c>
      <c r="V22" s="16">
        <f t="shared" si="6"/>
        <v>0</v>
      </c>
      <c r="W22" s="16">
        <f t="shared" si="7"/>
        <v>0</v>
      </c>
      <c r="X22" s="16">
        <f t="shared" si="8"/>
        <v>0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7">
        <f t="shared" si="13"/>
        <v>0</v>
      </c>
    </row>
    <row r="23" spans="1:29" ht="12.75">
      <c r="A23" s="9" t="s">
        <v>57</v>
      </c>
      <c r="B23" s="9" t="s">
        <v>79</v>
      </c>
      <c r="C23" t="s">
        <v>58</v>
      </c>
      <c r="D23" s="11" t="s">
        <v>15</v>
      </c>
      <c r="E23" s="2" t="s">
        <v>15</v>
      </c>
      <c r="F23" s="2" t="s">
        <v>15</v>
      </c>
      <c r="G23" s="2" t="s">
        <v>15</v>
      </c>
      <c r="H23" s="2" t="s">
        <v>15</v>
      </c>
      <c r="I23" s="2" t="s">
        <v>15</v>
      </c>
      <c r="J23" s="2" t="s">
        <v>15</v>
      </c>
      <c r="K23" s="2" t="s">
        <v>15</v>
      </c>
      <c r="L23" s="2" t="s">
        <v>15</v>
      </c>
      <c r="M23" s="2" t="s">
        <v>15</v>
      </c>
      <c r="N23" s="6">
        <f t="shared" si="1"/>
        <v>9</v>
      </c>
      <c r="O23" s="7">
        <f t="shared" si="2"/>
        <v>0</v>
      </c>
      <c r="P23" s="7">
        <f t="shared" si="3"/>
        <v>0</v>
      </c>
      <c r="Q23" s="8">
        <f t="shared" si="4"/>
        <v>0</v>
      </c>
      <c r="S23" s="14"/>
      <c r="T23" s="15"/>
      <c r="U23" s="16">
        <f t="shared" si="5"/>
        <v>0</v>
      </c>
      <c r="V23" s="16">
        <f t="shared" si="6"/>
        <v>0</v>
      </c>
      <c r="W23" s="16">
        <f t="shared" si="7"/>
        <v>0</v>
      </c>
      <c r="X23" s="16">
        <f t="shared" si="8"/>
        <v>0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7">
        <f t="shared" si="13"/>
        <v>0</v>
      </c>
    </row>
    <row r="24" spans="1:29" ht="12.75">
      <c r="A24" s="9" t="s">
        <v>59</v>
      </c>
      <c r="B24" s="9" t="s">
        <v>76</v>
      </c>
      <c r="C24" t="s">
        <v>60</v>
      </c>
      <c r="D24" s="11" t="s">
        <v>15</v>
      </c>
      <c r="E24" s="2" t="s">
        <v>15</v>
      </c>
      <c r="F24" s="2" t="s">
        <v>15</v>
      </c>
      <c r="G24" s="2" t="s">
        <v>15</v>
      </c>
      <c r="H24" s="2" t="s">
        <v>15</v>
      </c>
      <c r="I24" s="2" t="s">
        <v>14</v>
      </c>
      <c r="J24" s="2" t="s">
        <v>15</v>
      </c>
      <c r="K24" s="2" t="s">
        <v>15</v>
      </c>
      <c r="L24" s="2" t="s">
        <v>15</v>
      </c>
      <c r="M24" s="2" t="s">
        <v>15</v>
      </c>
      <c r="N24" s="6">
        <f t="shared" si="1"/>
        <v>8</v>
      </c>
      <c r="O24" s="7">
        <f t="shared" si="2"/>
        <v>1</v>
      </c>
      <c r="P24" s="7">
        <f t="shared" si="3"/>
        <v>0</v>
      </c>
      <c r="Q24" s="8">
        <f t="shared" si="4"/>
        <v>0</v>
      </c>
      <c r="S24" s="14"/>
      <c r="T24" s="15"/>
      <c r="U24" s="16">
        <f t="shared" si="5"/>
        <v>0</v>
      </c>
      <c r="V24" s="16">
        <f t="shared" si="6"/>
        <v>0</v>
      </c>
      <c r="W24" s="16">
        <f t="shared" si="7"/>
        <v>0</v>
      </c>
      <c r="X24" s="16">
        <f t="shared" si="8"/>
        <v>0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7">
        <f t="shared" si="13"/>
        <v>0</v>
      </c>
    </row>
    <row r="25" spans="1:29" ht="12.75">
      <c r="A25" s="9" t="s">
        <v>61</v>
      </c>
      <c r="B25" s="9" t="s">
        <v>79</v>
      </c>
      <c r="C25" t="s">
        <v>62</v>
      </c>
      <c r="D25" s="11" t="s">
        <v>14</v>
      </c>
      <c r="E25" s="2" t="s">
        <v>14</v>
      </c>
      <c r="F25" s="2" t="s">
        <v>14</v>
      </c>
      <c r="G25" s="2" t="s">
        <v>15</v>
      </c>
      <c r="H25" s="2" t="s">
        <v>14</v>
      </c>
      <c r="I25" s="2" t="s">
        <v>15</v>
      </c>
      <c r="J25" s="2" t="s">
        <v>33</v>
      </c>
      <c r="K25" s="2" t="s">
        <v>14</v>
      </c>
      <c r="L25" s="2" t="s">
        <v>15</v>
      </c>
      <c r="M25" s="2" t="s">
        <v>15</v>
      </c>
      <c r="N25" s="6">
        <f t="shared" si="1"/>
        <v>4</v>
      </c>
      <c r="O25" s="7">
        <f t="shared" si="2"/>
        <v>4</v>
      </c>
      <c r="P25" s="7">
        <f t="shared" si="3"/>
        <v>1</v>
      </c>
      <c r="Q25" s="8">
        <f t="shared" si="4"/>
        <v>0</v>
      </c>
      <c r="S25" s="14"/>
      <c r="T25" s="15"/>
      <c r="U25" s="16">
        <f t="shared" si="5"/>
        <v>0</v>
      </c>
      <c r="V25" s="16">
        <f t="shared" si="6"/>
        <v>0</v>
      </c>
      <c r="W25" s="16">
        <f t="shared" si="7"/>
        <v>0</v>
      </c>
      <c r="X25" s="16">
        <f t="shared" si="8"/>
        <v>0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7">
        <f t="shared" si="13"/>
        <v>0</v>
      </c>
    </row>
    <row r="26" spans="1:29" ht="12.75">
      <c r="A26" s="9" t="s">
        <v>63</v>
      </c>
      <c r="B26" s="9" t="s">
        <v>79</v>
      </c>
      <c r="C26" t="s">
        <v>64</v>
      </c>
      <c r="D26" s="11" t="s">
        <v>15</v>
      </c>
      <c r="E26" s="2" t="s">
        <v>15</v>
      </c>
      <c r="F26" s="2" t="s">
        <v>15</v>
      </c>
      <c r="G26" s="2" t="s">
        <v>15</v>
      </c>
      <c r="H26" s="2" t="s">
        <v>16</v>
      </c>
      <c r="I26" s="2" t="s">
        <v>15</v>
      </c>
      <c r="J26" s="2" t="s">
        <v>15</v>
      </c>
      <c r="K26" s="2" t="s">
        <v>15</v>
      </c>
      <c r="L26" s="2" t="s">
        <v>15</v>
      </c>
      <c r="M26" s="2" t="s">
        <v>15</v>
      </c>
      <c r="N26" s="6">
        <f t="shared" si="1"/>
        <v>8</v>
      </c>
      <c r="O26" s="7">
        <f t="shared" si="2"/>
        <v>0</v>
      </c>
      <c r="P26" s="7">
        <f t="shared" si="3"/>
        <v>0</v>
      </c>
      <c r="Q26" s="8">
        <f t="shared" si="4"/>
        <v>1</v>
      </c>
      <c r="S26" s="14"/>
      <c r="T26" s="15"/>
      <c r="U26" s="16">
        <f t="shared" si="5"/>
        <v>0</v>
      </c>
      <c r="V26" s="16">
        <f t="shared" si="6"/>
        <v>0</v>
      </c>
      <c r="W26" s="16">
        <f t="shared" si="7"/>
        <v>0</v>
      </c>
      <c r="X26" s="16">
        <f t="shared" si="8"/>
        <v>0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7">
        <f t="shared" si="13"/>
        <v>0</v>
      </c>
    </row>
    <row r="27" spans="1:29" ht="12.75">
      <c r="A27" s="9" t="s">
        <v>65</v>
      </c>
      <c r="B27" s="9" t="s">
        <v>77</v>
      </c>
      <c r="C27" t="s">
        <v>66</v>
      </c>
      <c r="D27" s="11" t="s">
        <v>14</v>
      </c>
      <c r="E27" s="2" t="s">
        <v>14</v>
      </c>
      <c r="F27" s="2" t="s">
        <v>15</v>
      </c>
      <c r="G27" s="2" t="s">
        <v>15</v>
      </c>
      <c r="H27" s="2" t="s">
        <v>14</v>
      </c>
      <c r="I27" s="2" t="s">
        <v>14</v>
      </c>
      <c r="J27" s="2" t="s">
        <v>15</v>
      </c>
      <c r="K27" s="2" t="s">
        <v>14</v>
      </c>
      <c r="L27" s="2" t="s">
        <v>14</v>
      </c>
      <c r="M27" s="2" t="s">
        <v>14</v>
      </c>
      <c r="N27" s="6">
        <f t="shared" si="1"/>
        <v>3</v>
      </c>
      <c r="O27" s="7">
        <f t="shared" si="2"/>
        <v>6</v>
      </c>
      <c r="P27" s="7">
        <f t="shared" si="3"/>
        <v>0</v>
      </c>
      <c r="Q27" s="8">
        <f t="shared" si="4"/>
        <v>0</v>
      </c>
      <c r="S27" s="14"/>
      <c r="T27" s="15"/>
      <c r="U27" s="16">
        <f t="shared" si="5"/>
        <v>0</v>
      </c>
      <c r="V27" s="16">
        <f t="shared" si="6"/>
        <v>0</v>
      </c>
      <c r="W27" s="16">
        <f t="shared" si="7"/>
        <v>0</v>
      </c>
      <c r="X27" s="16">
        <f t="shared" si="8"/>
        <v>0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7">
        <f t="shared" si="13"/>
        <v>0</v>
      </c>
    </row>
    <row r="28" spans="1:29" ht="12.75">
      <c r="A28" s="9" t="s">
        <v>67</v>
      </c>
      <c r="B28" s="9" t="s">
        <v>79</v>
      </c>
      <c r="C28" t="s">
        <v>68</v>
      </c>
      <c r="D28" s="11" t="s">
        <v>15</v>
      </c>
      <c r="E28" s="2" t="s">
        <v>15</v>
      </c>
      <c r="F28" s="2" t="s">
        <v>15</v>
      </c>
      <c r="G28" s="2" t="s">
        <v>15</v>
      </c>
      <c r="H28" s="2" t="s">
        <v>15</v>
      </c>
      <c r="I28" s="2" t="s">
        <v>15</v>
      </c>
      <c r="J28" s="2" t="s">
        <v>33</v>
      </c>
      <c r="K28" s="2" t="s">
        <v>15</v>
      </c>
      <c r="L28" s="2" t="s">
        <v>15</v>
      </c>
      <c r="M28" s="2" t="s">
        <v>15</v>
      </c>
      <c r="N28" s="6">
        <f t="shared" si="1"/>
        <v>8</v>
      </c>
      <c r="O28" s="7">
        <f t="shared" si="2"/>
        <v>0</v>
      </c>
      <c r="P28" s="7">
        <f t="shared" si="3"/>
        <v>1</v>
      </c>
      <c r="Q28" s="8">
        <f t="shared" si="4"/>
        <v>0</v>
      </c>
      <c r="S28" s="14"/>
      <c r="T28" s="15"/>
      <c r="U28" s="16">
        <f t="shared" si="5"/>
        <v>0</v>
      </c>
      <c r="V28" s="16">
        <f t="shared" si="6"/>
        <v>0</v>
      </c>
      <c r="W28" s="16">
        <f t="shared" si="7"/>
        <v>0</v>
      </c>
      <c r="X28" s="16">
        <f t="shared" si="8"/>
        <v>0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7">
        <f t="shared" si="13"/>
        <v>0</v>
      </c>
    </row>
    <row r="29" spans="19:29" ht="12.75">
      <c r="S29" s="18"/>
      <c r="T29" s="18"/>
      <c r="U29" s="16"/>
      <c r="V29" s="16"/>
      <c r="W29" s="16"/>
      <c r="X29" s="16"/>
      <c r="Y29" s="16"/>
      <c r="Z29" s="16"/>
      <c r="AA29" s="16"/>
      <c r="AB29" s="16"/>
      <c r="AC29" s="16"/>
    </row>
    <row r="30" spans="19:29" ht="12.75">
      <c r="S30" s="18"/>
      <c r="T30" s="18"/>
      <c r="U30" s="16">
        <f>SUM(U2:U28)</f>
        <v>0</v>
      </c>
      <c r="V30" s="16">
        <f aca="true" t="shared" si="14" ref="V30:AC30">SUM(V2:V28)</f>
        <v>0</v>
      </c>
      <c r="W30" s="16">
        <f t="shared" si="14"/>
        <v>0</v>
      </c>
      <c r="X30" s="16">
        <f t="shared" si="14"/>
        <v>0</v>
      </c>
      <c r="Y30" s="16">
        <f t="shared" si="14"/>
        <v>0</v>
      </c>
      <c r="Z30" s="16">
        <f t="shared" si="14"/>
        <v>0</v>
      </c>
      <c r="AA30" s="16">
        <f t="shared" si="14"/>
        <v>0</v>
      </c>
      <c r="AB30" s="16">
        <f t="shared" si="14"/>
        <v>0</v>
      </c>
      <c r="AC30" s="16">
        <f t="shared" si="14"/>
        <v>0</v>
      </c>
    </row>
    <row r="31" spans="21:29" ht="48">
      <c r="U31" s="1" t="s">
        <v>3</v>
      </c>
      <c r="V31" s="1" t="s">
        <v>4</v>
      </c>
      <c r="W31" s="1" t="s">
        <v>7</v>
      </c>
      <c r="X31" s="1" t="s">
        <v>5</v>
      </c>
      <c r="Y31" s="1" t="s">
        <v>6</v>
      </c>
      <c r="Z31" s="1" t="s">
        <v>8</v>
      </c>
      <c r="AA31" s="1" t="s">
        <v>9</v>
      </c>
      <c r="AB31" s="1" t="s">
        <v>10</v>
      </c>
      <c r="AC31" s="1" t="s">
        <v>11</v>
      </c>
    </row>
  </sheetData>
  <sheetProtection formatCells="0" formatColumns="0" formatRows="0" sort="0" autoFilter="0"/>
  <autoFilter ref="B1:B28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 Foods Global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Benjamin D</dc:creator>
  <cp:keywords/>
  <dc:description/>
  <cp:lastModifiedBy>Ben Johnson</cp:lastModifiedBy>
  <dcterms:created xsi:type="dcterms:W3CDTF">2008-10-10T19:51:13Z</dcterms:created>
  <dcterms:modified xsi:type="dcterms:W3CDTF">2008-10-11T03:59:34Z</dcterms:modified>
  <cp:category/>
  <cp:version/>
  <cp:contentType/>
  <cp:contentStatus/>
</cp:coreProperties>
</file>